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2645" firstSheet="1" activeTab="1"/>
  </bookViews>
  <sheets>
    <sheet name="2020年改造进展" sheetId="1" state="hidden" r:id="rId1"/>
    <sheet name="Sheet1" sheetId="2" r:id="rId2"/>
  </sheets>
  <definedNames>
    <definedName name="_xlnm.Print_Area" localSheetId="0">'2020年改造进展'!$A$1:$H$38</definedName>
    <definedName name="_xlnm.Print_Area" localSheetId="1">'Sheet1'!$A$2:$D$40</definedName>
  </definedNames>
  <calcPr fullCalcOnLoad="1"/>
</workbook>
</file>

<file path=xl/sharedStrings.xml><?xml version="1.0" encoding="utf-8"?>
<sst xmlns="http://schemas.openxmlformats.org/spreadsheetml/2006/main" count="115" uniqueCount="52">
  <si>
    <t>附件</t>
  </si>
  <si>
    <t>2021年全国城镇老旧小区改造进展情况</t>
  </si>
  <si>
    <t>已完成投资额（万元）</t>
  </si>
  <si>
    <t>正在施工小区数（个）</t>
  </si>
  <si>
    <t>正在施工涉及居民户数（万户）</t>
  </si>
  <si>
    <t>竣工小区数（个）</t>
  </si>
  <si>
    <t>竣工户数（万户）</t>
  </si>
  <si>
    <t>（截至2021年4月末）</t>
  </si>
  <si>
    <t>序号</t>
  </si>
  <si>
    <t>省份</t>
  </si>
  <si>
    <t>新开工改造小区数（个）</t>
  </si>
  <si>
    <t>涉及居民户数（万户）</t>
  </si>
  <si>
    <t>计划任务数</t>
  </si>
  <si>
    <t>开工数</t>
  </si>
  <si>
    <t>开工率</t>
  </si>
  <si>
    <t>北京</t>
  </si>
  <si>
    <t>河北</t>
  </si>
  <si>
    <t>新疆</t>
  </si>
  <si>
    <t>江西</t>
  </si>
  <si>
    <t>兵团</t>
  </si>
  <si>
    <t>安徽</t>
  </si>
  <si>
    <t>上海</t>
  </si>
  <si>
    <t>河南</t>
  </si>
  <si>
    <t>宁夏</t>
  </si>
  <si>
    <t>内蒙古</t>
  </si>
  <si>
    <t>湖北</t>
  </si>
  <si>
    <t>广西</t>
  </si>
  <si>
    <t>重庆</t>
  </si>
  <si>
    <t>天津</t>
  </si>
  <si>
    <t>云南</t>
  </si>
  <si>
    <t>江苏</t>
  </si>
  <si>
    <t>福建</t>
  </si>
  <si>
    <t>青海</t>
  </si>
  <si>
    <t>四川</t>
  </si>
  <si>
    <t>浙江</t>
  </si>
  <si>
    <t>湖南</t>
  </si>
  <si>
    <t>山西</t>
  </si>
  <si>
    <t>广东</t>
  </si>
  <si>
    <t>贵州</t>
  </si>
  <si>
    <t>辽宁</t>
  </si>
  <si>
    <t>吉林</t>
  </si>
  <si>
    <t>黑龙江</t>
  </si>
  <si>
    <t>山东</t>
  </si>
  <si>
    <t>陕西</t>
  </si>
  <si>
    <t>甘肃</t>
  </si>
  <si>
    <t>西藏</t>
  </si>
  <si>
    <t>海南</t>
  </si>
  <si>
    <t>合计</t>
  </si>
  <si>
    <t>2023年全国城镇老旧小区改造进展情况</t>
  </si>
  <si>
    <t>（截至2023年10月末）</t>
  </si>
  <si>
    <t>新开工小区数（个）</t>
  </si>
  <si>
    <t>全部开工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</si>
</sst>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%"/>
    <numFmt numFmtId="178" formatCode="0.00_ "/>
  </numFmts>
  <fonts count="33">
    <font>
      <sz val="11"/>
      <color indexed="8"/>
      <name val="宋体"/>
      <family val="0"/>
    </font>
    <font>
      <sz val="11"/>
      <name val="宋体"/>
      <family val="0"/>
    </font>
    <font>
      <sz val="14"/>
      <name val="黑体"/>
      <family val="3"/>
    </font>
    <font>
      <sz val="20"/>
      <name val="方正小标宋简体"/>
      <family val="0"/>
    </font>
    <font>
      <b/>
      <sz val="13"/>
      <name val="黑体"/>
      <family val="3"/>
    </font>
    <font>
      <sz val="13"/>
      <name val="黑体"/>
      <family val="3"/>
    </font>
    <font>
      <sz val="14"/>
      <color indexed="8"/>
      <name val="黑体"/>
      <family val="3"/>
    </font>
    <font>
      <sz val="20"/>
      <color indexed="8"/>
      <name val="方正小标宋简体"/>
      <family val="0"/>
    </font>
    <font>
      <b/>
      <sz val="14"/>
      <color indexed="8"/>
      <name val="黑体"/>
      <family val="3"/>
    </font>
    <font>
      <sz val="11"/>
      <color indexed="42"/>
      <name val="宋体"/>
      <family val="0"/>
    </font>
    <font>
      <b/>
      <sz val="11"/>
      <color indexed="62"/>
      <name val="宋体"/>
      <family val="0"/>
    </font>
    <font>
      <b/>
      <sz val="15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sz val="11"/>
      <color indexed="8"/>
      <name val="Tahoma"/>
      <family val="0"/>
    </font>
    <font>
      <i/>
      <sz val="11"/>
      <color indexed="23"/>
      <name val="宋体"/>
      <family val="0"/>
    </font>
    <font>
      <b/>
      <sz val="13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20"/>
      <color rgb="FF000000"/>
      <name val="方正小标宋简体"/>
      <family val="0"/>
    </font>
    <font>
      <sz val="14"/>
      <color theme="1"/>
      <name val="黑体"/>
      <family val="3"/>
    </font>
    <font>
      <b/>
      <sz val="14"/>
      <color theme="1"/>
      <name val="黑体"/>
      <family val="3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/>
      <right/>
      <top style="thin">
        <color indexed="54"/>
      </top>
      <bottom style="double">
        <color indexed="5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0" fontId="17" fillId="0" borderId="0">
      <alignment vertical="center"/>
      <protection/>
    </xf>
    <xf numFmtId="0" fontId="21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1" fillId="0" borderId="0">
      <alignment vertical="center"/>
      <protection/>
    </xf>
    <xf numFmtId="0" fontId="9" fillId="2" borderId="0" applyNumberFormat="0" applyBorder="0" applyAlignment="0" applyProtection="0"/>
    <xf numFmtId="0" fontId="0" fillId="3" borderId="0" applyNumberFormat="0" applyBorder="0" applyAlignment="0" applyProtection="0"/>
    <xf numFmtId="0" fontId="23" fillId="4" borderId="1" applyNumberFormat="0" applyAlignment="0" applyProtection="0"/>
    <xf numFmtId="0" fontId="26" fillId="5" borderId="2" applyNumberFormat="0" applyAlignment="0" applyProtection="0"/>
    <xf numFmtId="0" fontId="12" fillId="6" borderId="0" applyNumberFormat="0" applyBorder="0" applyAlignment="0" applyProtection="0"/>
    <xf numFmtId="0" fontId="11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0" fillId="7" borderId="0" applyNumberFormat="0" applyBorder="0" applyAlignment="0" applyProtection="0"/>
    <xf numFmtId="41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5" fillId="0" borderId="0" applyNumberFormat="0" applyFill="0" applyBorder="0" applyAlignment="0" applyProtection="0"/>
    <xf numFmtId="0" fontId="9" fillId="8" borderId="0" applyNumberFormat="0" applyBorder="0" applyAlignment="0" applyProtection="0"/>
    <xf numFmtId="0" fontId="10" fillId="0" borderId="4" applyNumberFormat="0" applyFill="0" applyAlignment="0" applyProtection="0"/>
    <xf numFmtId="0" fontId="13" fillId="0" borderId="5" applyNumberFormat="0" applyFill="0" applyAlignment="0" applyProtection="0"/>
    <xf numFmtId="0" fontId="0" fillId="9" borderId="0" applyNumberFormat="0" applyBorder="0" applyAlignment="0" applyProtection="0"/>
    <xf numFmtId="0" fontId="0" fillId="7" borderId="0" applyNumberFormat="0" applyBorder="0" applyAlignment="0" applyProtection="0"/>
    <xf numFmtId="0" fontId="9" fillId="10" borderId="0" applyNumberFormat="0" applyBorder="0" applyAlignment="0" applyProtection="0"/>
    <xf numFmtId="43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0" fillId="11" borderId="0" applyNumberFormat="0" applyBorder="0" applyAlignment="0" applyProtection="0"/>
    <xf numFmtId="0" fontId="29" fillId="0" borderId="0">
      <alignment vertical="center"/>
      <protection/>
    </xf>
    <xf numFmtId="0" fontId="24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0" fillId="3" borderId="0" applyNumberFormat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7" applyNumberFormat="0" applyFont="0" applyAlignment="0" applyProtection="0"/>
    <xf numFmtId="0" fontId="9" fillId="11" borderId="0" applyNumberFormat="0" applyBorder="0" applyAlignment="0" applyProtection="0"/>
    <xf numFmtId="0" fontId="27" fillId="12" borderId="0" applyNumberFormat="0" applyBorder="0" applyAlignment="0" applyProtection="0"/>
    <xf numFmtId="0" fontId="0" fillId="9" borderId="0" applyNumberFormat="0" applyBorder="0" applyAlignment="0" applyProtection="0"/>
    <xf numFmtId="0" fontId="28" fillId="13" borderId="0" applyNumberFormat="0" applyBorder="0" applyAlignment="0" applyProtection="0"/>
    <xf numFmtId="0" fontId="16" fillId="4" borderId="8" applyNumberFormat="0" applyAlignment="0" applyProtection="0"/>
    <xf numFmtId="0" fontId="9" fillId="14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9" fillId="10" borderId="0" applyNumberFormat="0" applyBorder="0" applyAlignment="0" applyProtection="0"/>
    <xf numFmtId="44" fontId="0" fillId="0" borderId="0" applyFont="0" applyFill="0" applyBorder="0" applyAlignment="0" applyProtection="0"/>
    <xf numFmtId="0" fontId="9" fillId="17" borderId="0" applyNumberFormat="0" applyBorder="0" applyAlignment="0" applyProtection="0"/>
    <xf numFmtId="0" fontId="0" fillId="3" borderId="0" applyNumberFormat="0" applyBorder="0" applyAlignment="0" applyProtection="0"/>
    <xf numFmtId="0" fontId="14" fillId="2" borderId="8" applyNumberFormat="0" applyAlignment="0" applyProtection="0"/>
    <xf numFmtId="0" fontId="0" fillId="12" borderId="0" applyNumberFormat="0" applyBorder="0" applyAlignment="0" applyProtection="0"/>
    <xf numFmtId="0" fontId="9" fillId="14" borderId="0" applyNumberFormat="0" applyBorder="0" applyAlignment="0" applyProtection="0"/>
    <xf numFmtId="0" fontId="0" fillId="7" borderId="0" applyNumberFormat="0" applyBorder="0" applyAlignment="0" applyProtection="0"/>
  </cellStyleXfs>
  <cellXfs count="50"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 applyProtection="1">
      <alignment horizontal="center" vertical="center" wrapText="1"/>
      <protection/>
    </xf>
    <xf numFmtId="177" fontId="5" fillId="0" borderId="9" xfId="0" applyNumberFormat="1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 wrapText="1"/>
    </xf>
    <xf numFmtId="177" fontId="4" fillId="0" borderId="9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1" fillId="18" borderId="0" xfId="0" applyFont="1" applyFill="1" applyAlignment="1">
      <alignment vertical="center" wrapText="1"/>
    </xf>
    <xf numFmtId="0" fontId="1" fillId="18" borderId="0" xfId="0" applyFont="1" applyFill="1" applyAlignment="1">
      <alignment vertical="center"/>
    </xf>
    <xf numFmtId="0" fontId="1" fillId="0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6" fillId="0" borderId="0" xfId="0" applyFont="1" applyFill="1" applyAlignment="1">
      <alignment vertical="center"/>
    </xf>
    <xf numFmtId="0" fontId="30" fillId="0" borderId="0" xfId="0" applyFont="1" applyFill="1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3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 applyProtection="1">
      <alignment horizontal="right" vertical="center" wrapText="1"/>
      <protection/>
    </xf>
    <xf numFmtId="176" fontId="2" fillId="18" borderId="9" xfId="0" applyNumberFormat="1" applyFont="1" applyFill="1" applyBorder="1" applyAlignment="1" applyProtection="1">
      <alignment horizontal="right" vertical="center" wrapText="1"/>
      <protection/>
    </xf>
    <xf numFmtId="0" fontId="2" fillId="18" borderId="9" xfId="0" applyFont="1" applyFill="1" applyBorder="1" applyAlignment="1">
      <alignment horizontal="center" vertical="center"/>
    </xf>
    <xf numFmtId="0" fontId="2" fillId="18" borderId="11" xfId="0" applyFont="1" applyFill="1" applyBorder="1" applyAlignment="1">
      <alignment horizontal="center" vertical="center" wrapText="1"/>
    </xf>
    <xf numFmtId="0" fontId="2" fillId="18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18" borderId="12" xfId="0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 wrapText="1"/>
    </xf>
    <xf numFmtId="176" fontId="32" fillId="0" borderId="9" xfId="0" applyNumberFormat="1" applyFont="1" applyFill="1" applyBorder="1" applyAlignment="1">
      <alignment horizontal="center" vertical="center" wrapText="1"/>
    </xf>
    <xf numFmtId="177" fontId="2" fillId="0" borderId="9" xfId="0" applyNumberFormat="1" applyFont="1" applyFill="1" applyBorder="1" applyAlignment="1">
      <alignment horizontal="right" vertical="center" wrapText="1"/>
    </xf>
    <xf numFmtId="178" fontId="2" fillId="0" borderId="9" xfId="0" applyNumberFormat="1" applyFont="1" applyFill="1" applyBorder="1" applyAlignment="1">
      <alignment horizontal="right" vertical="center" wrapText="1"/>
    </xf>
    <xf numFmtId="178" fontId="2" fillId="18" borderId="9" xfId="0" applyNumberFormat="1" applyFont="1" applyFill="1" applyBorder="1" applyAlignment="1" applyProtection="1">
      <alignment horizontal="right" vertical="center" wrapText="1"/>
      <protection/>
    </xf>
    <xf numFmtId="177" fontId="2" fillId="18" borderId="9" xfId="0" applyNumberFormat="1" applyFont="1" applyFill="1" applyBorder="1" applyAlignment="1">
      <alignment horizontal="right" vertical="center" wrapText="1"/>
    </xf>
    <xf numFmtId="178" fontId="2" fillId="18" borderId="9" xfId="0" applyNumberFormat="1" applyFont="1" applyFill="1" applyBorder="1" applyAlignment="1">
      <alignment horizontal="right" vertical="center" wrapText="1"/>
    </xf>
    <xf numFmtId="177" fontId="32" fillId="0" borderId="9" xfId="0" applyNumberFormat="1" applyFont="1" applyFill="1" applyBorder="1" applyAlignment="1">
      <alignment horizontal="center" vertical="center" wrapText="1"/>
    </xf>
    <xf numFmtId="178" fontId="32" fillId="0" borderId="9" xfId="0" applyNumberFormat="1" applyFont="1" applyFill="1" applyBorder="1" applyAlignment="1">
      <alignment horizontal="center" vertical="center" wrapText="1"/>
    </xf>
    <xf numFmtId="0" fontId="32" fillId="0" borderId="14" xfId="0" applyFont="1" applyFill="1" applyBorder="1" applyAlignment="1">
      <alignment horizontal="center" vertical="center" wrapText="1"/>
    </xf>
    <xf numFmtId="0" fontId="32" fillId="0" borderId="15" xfId="0" applyFont="1" applyFill="1" applyBorder="1" applyAlignment="1">
      <alignment horizontal="center" vertical="center" wrapText="1"/>
    </xf>
    <xf numFmtId="0" fontId="32" fillId="0" borderId="16" xfId="0" applyFont="1" applyFill="1" applyBorder="1" applyAlignment="1">
      <alignment horizontal="center" vertical="center" wrapText="1"/>
    </xf>
    <xf numFmtId="0" fontId="1" fillId="18" borderId="0" xfId="0" applyFont="1" applyFill="1" applyAlignment="1">
      <alignment horizontal="center" vertical="center" wrapText="1"/>
    </xf>
    <xf numFmtId="0" fontId="0" fillId="18" borderId="0" xfId="0" applyFill="1" applyAlignment="1">
      <alignment horizontal="center" vertical="center" wrapText="1"/>
    </xf>
    <xf numFmtId="0" fontId="0" fillId="18" borderId="0" xfId="0" applyFill="1" applyAlignment="1">
      <alignment vertical="center" wrapText="1"/>
    </xf>
  </cellXfs>
  <cellStyles count="58">
    <cellStyle name="Normal" xfId="0"/>
    <cellStyle name="常规 2 5 2" xfId="15"/>
    <cellStyle name="常规 4" xfId="16"/>
    <cellStyle name="常规_Sheet1" xfId="17"/>
    <cellStyle name="常规 2" xfId="18"/>
    <cellStyle name="常规 3 2" xfId="19"/>
    <cellStyle name="常规_附件3 历下老旧小区" xfId="20"/>
    <cellStyle name="60% - 强调文字颜色 6" xfId="21"/>
    <cellStyle name="20% - 强调文字颜色 6" xfId="22"/>
    <cellStyle name="输出" xfId="23"/>
    <cellStyle name="检查单元格" xfId="24"/>
    <cellStyle name="差" xfId="25"/>
    <cellStyle name="标题 1" xfId="26"/>
    <cellStyle name="解释性文本" xfId="27"/>
    <cellStyle name="标题 2" xfId="28"/>
    <cellStyle name="40% - 强调文字颜色 5" xfId="29"/>
    <cellStyle name="Comma [0]" xfId="30"/>
    <cellStyle name="40% - 强调文字颜色 6" xfId="31"/>
    <cellStyle name="Hyperlink" xfId="32"/>
    <cellStyle name="强调文字颜色 5" xfId="33"/>
    <cellStyle name="标题 3" xfId="34"/>
    <cellStyle name="汇总" xfId="35"/>
    <cellStyle name="20% - 强调文字颜色 1" xfId="36"/>
    <cellStyle name="40% - 强调文字颜色 1" xfId="37"/>
    <cellStyle name="强调文字颜色 6" xfId="38"/>
    <cellStyle name="Comma" xfId="39"/>
    <cellStyle name="标题" xfId="40"/>
    <cellStyle name="常规 3 3" xfId="41"/>
    <cellStyle name="Followed Hyperlink" xfId="42"/>
    <cellStyle name="40% - 强调文字颜色 4" xfId="43"/>
    <cellStyle name="常规 3" xfId="44"/>
    <cellStyle name="链接单元格" xfId="45"/>
    <cellStyle name="标题 4" xfId="46"/>
    <cellStyle name="20% - 强调文字颜色 2" xfId="47"/>
    <cellStyle name="Currency [0]" xfId="48"/>
    <cellStyle name="警告文本" xfId="49"/>
    <cellStyle name="40% - 强调文字颜色 2" xfId="50"/>
    <cellStyle name="注释" xfId="51"/>
    <cellStyle name="60% - 强调文字颜色 3" xfId="52"/>
    <cellStyle name="好" xfId="53"/>
    <cellStyle name="20% - 强调文字颜色 5" xfId="54"/>
    <cellStyle name="适中" xfId="55"/>
    <cellStyle name="计算" xfId="56"/>
    <cellStyle name="强调文字颜色 1" xfId="57"/>
    <cellStyle name="60% - 强调文字颜色 4" xfId="58"/>
    <cellStyle name="60% - 强调文字颜色 1" xfId="59"/>
    <cellStyle name="强调文字颜色 2" xfId="60"/>
    <cellStyle name="60% - 强调文字颜色 5" xfId="61"/>
    <cellStyle name="常规 2 4 2" xfId="62"/>
    <cellStyle name="Percent" xfId="63"/>
    <cellStyle name="60% - 强调文字颜色 2" xfId="64"/>
    <cellStyle name="Currency" xfId="65"/>
    <cellStyle name="强调文字颜色 3" xfId="66"/>
    <cellStyle name="20% - 强调文字颜色 3" xfId="67"/>
    <cellStyle name="输入" xfId="68"/>
    <cellStyle name="40% - 强调文字颜色 3" xfId="69"/>
    <cellStyle name="强调文字颜色 4" xfId="70"/>
    <cellStyle name="20% - 强调文字颜色 4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G38"/>
  <sheetViews>
    <sheetView zoomScale="85" zoomScaleNormal="85" zoomScaleSheetLayoutView="160" workbookViewId="0" topLeftCell="A1">
      <pane xSplit="2" ySplit="5" topLeftCell="C6" activePane="bottomRight" state="frozen"/>
      <selection pane="bottomRight" activeCell="J16" sqref="J16"/>
    </sheetView>
  </sheetViews>
  <sheetFormatPr defaultColWidth="9.00390625" defaultRowHeight="13.5"/>
  <cols>
    <col min="1" max="1" width="6.625" style="0" customWidth="1"/>
    <col min="2" max="2" width="11.00390625" style="19" customWidth="1"/>
    <col min="3" max="3" width="15.125" style="19" customWidth="1"/>
    <col min="4" max="5" width="10.75390625" style="19" customWidth="1"/>
    <col min="6" max="6" width="15.125" style="19" customWidth="1"/>
    <col min="7" max="8" width="10.75390625" style="19" customWidth="1"/>
    <col min="9" max="9" width="11.125" style="19" customWidth="1"/>
    <col min="10" max="10" width="12.375" style="19" customWidth="1"/>
    <col min="11" max="11" width="14.00390625" style="19" customWidth="1"/>
    <col min="12" max="12" width="11.75390625" style="19" customWidth="1"/>
    <col min="13" max="13" width="11.375" style="19" customWidth="1"/>
    <col min="14" max="215" width="9.00390625" style="19" customWidth="1"/>
  </cols>
  <sheetData>
    <row r="1" ht="16.5" customHeight="1">
      <c r="A1" s="20" t="s">
        <v>0</v>
      </c>
    </row>
    <row r="2" spans="1:13" ht="33" customHeight="1">
      <c r="A2" s="21" t="s">
        <v>1</v>
      </c>
      <c r="B2" s="21"/>
      <c r="C2" s="21"/>
      <c r="D2" s="21"/>
      <c r="E2" s="21"/>
      <c r="F2" s="21"/>
      <c r="G2" s="21"/>
      <c r="H2" s="21"/>
      <c r="I2" s="44" t="s">
        <v>2</v>
      </c>
      <c r="J2" s="44" t="s">
        <v>3</v>
      </c>
      <c r="K2" s="44" t="s">
        <v>4</v>
      </c>
      <c r="L2" s="44" t="s">
        <v>5</v>
      </c>
      <c r="M2" s="44" t="s">
        <v>6</v>
      </c>
    </row>
    <row r="3" spans="1:13" ht="19.5" customHeight="1">
      <c r="A3" s="22" t="s">
        <v>7</v>
      </c>
      <c r="B3" s="22"/>
      <c r="C3" s="22"/>
      <c r="D3" s="22"/>
      <c r="E3" s="22"/>
      <c r="F3" s="22"/>
      <c r="G3" s="22"/>
      <c r="H3" s="22"/>
      <c r="I3" s="45"/>
      <c r="J3" s="45"/>
      <c r="K3" s="45"/>
      <c r="L3" s="45"/>
      <c r="M3" s="45"/>
    </row>
    <row r="4" spans="1:13" ht="27.75" customHeight="1">
      <c r="A4" s="23" t="s">
        <v>8</v>
      </c>
      <c r="B4" s="23" t="s">
        <v>9</v>
      </c>
      <c r="C4" s="23" t="s">
        <v>10</v>
      </c>
      <c r="D4" s="23"/>
      <c r="E4" s="23"/>
      <c r="F4" s="23" t="s">
        <v>11</v>
      </c>
      <c r="G4" s="23"/>
      <c r="H4" s="23"/>
      <c r="I4" s="46"/>
      <c r="J4" s="46"/>
      <c r="K4" s="46"/>
      <c r="L4" s="46"/>
      <c r="M4" s="46"/>
    </row>
    <row r="5" spans="1:13" ht="28.5" customHeight="1">
      <c r="A5" s="23"/>
      <c r="B5" s="23"/>
      <c r="C5" s="23" t="s">
        <v>12</v>
      </c>
      <c r="D5" s="23" t="s">
        <v>13</v>
      </c>
      <c r="E5" s="23" t="s">
        <v>14</v>
      </c>
      <c r="F5" s="23" t="s">
        <v>12</v>
      </c>
      <c r="G5" s="23" t="s">
        <v>13</v>
      </c>
      <c r="H5" s="23" t="s">
        <v>14</v>
      </c>
      <c r="I5" s="4"/>
      <c r="J5" s="4"/>
      <c r="K5" s="4"/>
      <c r="L5" s="4"/>
      <c r="M5" s="4"/>
    </row>
    <row r="6" spans="1:215" s="15" customFormat="1" ht="21" customHeight="1">
      <c r="A6" s="24">
        <v>1</v>
      </c>
      <c r="B6" s="25" t="s">
        <v>15</v>
      </c>
      <c r="C6" s="26">
        <v>193</v>
      </c>
      <c r="D6" s="27">
        <f aca="true" t="shared" si="0" ref="D6:D25">J6+L6</f>
        <v>0</v>
      </c>
      <c r="E6" s="37">
        <f aca="true" t="shared" si="1" ref="E6:E38">D6/C6</f>
        <v>0</v>
      </c>
      <c r="F6" s="38">
        <v>10.8939</v>
      </c>
      <c r="G6" s="39">
        <f aca="true" t="shared" si="2" ref="G6:G25">K6+M6</f>
        <v>0</v>
      </c>
      <c r="H6" s="37">
        <f aca="true" t="shared" si="3" ref="H6:H38">G6/F6</f>
        <v>0</v>
      </c>
      <c r="I6" s="2"/>
      <c r="J6" s="2"/>
      <c r="K6" s="2"/>
      <c r="L6" s="2"/>
      <c r="M6" s="2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18"/>
      <c r="DH6" s="18"/>
      <c r="DI6" s="18"/>
      <c r="DJ6" s="18"/>
      <c r="DK6" s="18"/>
      <c r="DL6" s="18"/>
      <c r="DM6" s="18"/>
      <c r="DN6" s="18"/>
      <c r="DO6" s="18"/>
      <c r="DP6" s="18"/>
      <c r="DQ6" s="18"/>
      <c r="DR6" s="18"/>
      <c r="DS6" s="18"/>
      <c r="DT6" s="18"/>
      <c r="DU6" s="18"/>
      <c r="DV6" s="18"/>
      <c r="DW6" s="18"/>
      <c r="DX6" s="18"/>
      <c r="DY6" s="18"/>
      <c r="DZ6" s="18"/>
      <c r="EA6" s="18"/>
      <c r="EB6" s="18"/>
      <c r="EC6" s="18"/>
      <c r="ED6" s="18"/>
      <c r="EE6" s="18"/>
      <c r="EF6" s="18"/>
      <c r="EG6" s="18"/>
      <c r="EH6" s="18"/>
      <c r="EI6" s="18"/>
      <c r="EJ6" s="18"/>
      <c r="EK6" s="18"/>
      <c r="EL6" s="18"/>
      <c r="EM6" s="18"/>
      <c r="EN6" s="18"/>
      <c r="EO6" s="18"/>
      <c r="EP6" s="18"/>
      <c r="EQ6" s="18"/>
      <c r="ER6" s="18"/>
      <c r="ES6" s="18"/>
      <c r="ET6" s="18"/>
      <c r="EU6" s="18"/>
      <c r="EV6" s="18"/>
      <c r="EW6" s="18"/>
      <c r="EX6" s="18"/>
      <c r="EY6" s="18"/>
      <c r="EZ6" s="18"/>
      <c r="FA6" s="18"/>
      <c r="FB6" s="18"/>
      <c r="FC6" s="18"/>
      <c r="FD6" s="18"/>
      <c r="FE6" s="18"/>
      <c r="FF6" s="18"/>
      <c r="FG6" s="18"/>
      <c r="FH6" s="18"/>
      <c r="FI6" s="18"/>
      <c r="FJ6" s="18"/>
      <c r="FK6" s="18"/>
      <c r="FL6" s="18"/>
      <c r="FM6" s="18"/>
      <c r="FN6" s="18"/>
      <c r="FO6" s="18"/>
      <c r="FP6" s="18"/>
      <c r="FQ6" s="18"/>
      <c r="FR6" s="18"/>
      <c r="FS6" s="18"/>
      <c r="FT6" s="18"/>
      <c r="FU6" s="18"/>
      <c r="FV6" s="18"/>
      <c r="FW6" s="18"/>
      <c r="FX6" s="18"/>
      <c r="FY6" s="18"/>
      <c r="FZ6" s="18"/>
      <c r="GA6" s="18"/>
      <c r="GB6" s="18"/>
      <c r="GC6" s="18"/>
      <c r="GD6" s="18"/>
      <c r="GE6" s="18"/>
      <c r="GF6" s="18"/>
      <c r="GG6" s="18"/>
      <c r="GH6" s="18"/>
      <c r="GI6" s="18"/>
      <c r="GJ6" s="18"/>
      <c r="GK6" s="18"/>
      <c r="GL6" s="18"/>
      <c r="GM6" s="18"/>
      <c r="GN6" s="18"/>
      <c r="GO6" s="18"/>
      <c r="GP6" s="18"/>
      <c r="GQ6" s="18"/>
      <c r="GR6" s="18"/>
      <c r="GS6" s="18"/>
      <c r="GT6" s="18"/>
      <c r="GU6" s="18"/>
      <c r="GV6" s="18"/>
      <c r="GW6" s="18"/>
      <c r="GX6" s="18"/>
      <c r="GY6" s="18"/>
      <c r="GZ6" s="18"/>
      <c r="HA6" s="18"/>
      <c r="HB6" s="18"/>
      <c r="HC6" s="18"/>
      <c r="HD6" s="18"/>
      <c r="HE6" s="18"/>
      <c r="HF6" s="18"/>
      <c r="HG6" s="18"/>
    </row>
    <row r="7" spans="1:215" s="16" customFormat="1" ht="21" customHeight="1">
      <c r="A7" s="28">
        <v>2</v>
      </c>
      <c r="B7" s="29" t="s">
        <v>16</v>
      </c>
      <c r="C7" s="27">
        <v>3057</v>
      </c>
      <c r="D7" s="27">
        <f t="shared" si="0"/>
        <v>2727</v>
      </c>
      <c r="E7" s="40">
        <f t="shared" si="1"/>
        <v>0.8920510304219823</v>
      </c>
      <c r="F7" s="41">
        <v>52.1332</v>
      </c>
      <c r="G7" s="39">
        <f t="shared" si="2"/>
        <v>47.5501</v>
      </c>
      <c r="H7" s="40">
        <f t="shared" si="3"/>
        <v>0.9120886498430942</v>
      </c>
      <c r="I7" s="47"/>
      <c r="J7" s="47">
        <v>2727</v>
      </c>
      <c r="K7" s="47">
        <v>47.5501</v>
      </c>
      <c r="L7" s="47"/>
      <c r="M7" s="47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  <c r="BG7" s="49"/>
      <c r="BH7" s="49"/>
      <c r="BI7" s="49"/>
      <c r="BJ7" s="49"/>
      <c r="BK7" s="49"/>
      <c r="BL7" s="49"/>
      <c r="BM7" s="49"/>
      <c r="BN7" s="49"/>
      <c r="BO7" s="49"/>
      <c r="BP7" s="49"/>
      <c r="BQ7" s="49"/>
      <c r="BR7" s="49"/>
      <c r="BS7" s="49"/>
      <c r="BT7" s="49"/>
      <c r="BU7" s="49"/>
      <c r="BV7" s="49"/>
      <c r="BW7" s="49"/>
      <c r="BX7" s="49"/>
      <c r="BY7" s="49"/>
      <c r="BZ7" s="49"/>
      <c r="CA7" s="49"/>
      <c r="CB7" s="49"/>
      <c r="CC7" s="49"/>
      <c r="CD7" s="49"/>
      <c r="CE7" s="49"/>
      <c r="CF7" s="49"/>
      <c r="CG7" s="49"/>
      <c r="CH7" s="49"/>
      <c r="CI7" s="49"/>
      <c r="CJ7" s="49"/>
      <c r="CK7" s="49"/>
      <c r="CL7" s="49"/>
      <c r="CM7" s="49"/>
      <c r="CN7" s="49"/>
      <c r="CO7" s="49"/>
      <c r="CP7" s="49"/>
      <c r="CQ7" s="49"/>
      <c r="CR7" s="49"/>
      <c r="CS7" s="49"/>
      <c r="CT7" s="49"/>
      <c r="CU7" s="49"/>
      <c r="CV7" s="49"/>
      <c r="CW7" s="49"/>
      <c r="CX7" s="49"/>
      <c r="CY7" s="49"/>
      <c r="CZ7" s="49"/>
      <c r="DA7" s="49"/>
      <c r="DB7" s="49"/>
      <c r="DC7" s="49"/>
      <c r="DD7" s="49"/>
      <c r="DE7" s="49"/>
      <c r="DF7" s="49"/>
      <c r="DG7" s="49"/>
      <c r="DH7" s="49"/>
      <c r="DI7" s="49"/>
      <c r="DJ7" s="49"/>
      <c r="DK7" s="49"/>
      <c r="DL7" s="49"/>
      <c r="DM7" s="49"/>
      <c r="DN7" s="49"/>
      <c r="DO7" s="49"/>
      <c r="DP7" s="49"/>
      <c r="DQ7" s="49"/>
      <c r="DR7" s="49"/>
      <c r="DS7" s="49"/>
      <c r="DT7" s="49"/>
      <c r="DU7" s="49"/>
      <c r="DV7" s="49"/>
      <c r="DW7" s="49"/>
      <c r="DX7" s="49"/>
      <c r="DY7" s="49"/>
      <c r="DZ7" s="49"/>
      <c r="EA7" s="49"/>
      <c r="EB7" s="49"/>
      <c r="EC7" s="49"/>
      <c r="ED7" s="49"/>
      <c r="EE7" s="49"/>
      <c r="EF7" s="49"/>
      <c r="EG7" s="49"/>
      <c r="EH7" s="49"/>
      <c r="EI7" s="49"/>
      <c r="EJ7" s="49"/>
      <c r="EK7" s="49"/>
      <c r="EL7" s="49"/>
      <c r="EM7" s="49"/>
      <c r="EN7" s="49"/>
      <c r="EO7" s="49"/>
      <c r="EP7" s="49"/>
      <c r="EQ7" s="49"/>
      <c r="ER7" s="49"/>
      <c r="ES7" s="49"/>
      <c r="ET7" s="49"/>
      <c r="EU7" s="49"/>
      <c r="EV7" s="49"/>
      <c r="EW7" s="49"/>
      <c r="EX7" s="49"/>
      <c r="EY7" s="49"/>
      <c r="EZ7" s="49"/>
      <c r="FA7" s="49"/>
      <c r="FB7" s="49"/>
      <c r="FC7" s="49"/>
      <c r="FD7" s="49"/>
      <c r="FE7" s="49"/>
      <c r="FF7" s="49"/>
      <c r="FG7" s="49"/>
      <c r="FH7" s="49"/>
      <c r="FI7" s="49"/>
      <c r="FJ7" s="49"/>
      <c r="FK7" s="49"/>
      <c r="FL7" s="49"/>
      <c r="FM7" s="49"/>
      <c r="FN7" s="49"/>
      <c r="FO7" s="49"/>
      <c r="FP7" s="49"/>
      <c r="FQ7" s="49"/>
      <c r="FR7" s="49"/>
      <c r="FS7" s="49"/>
      <c r="FT7" s="49"/>
      <c r="FU7" s="49"/>
      <c r="FV7" s="49"/>
      <c r="FW7" s="49"/>
      <c r="FX7" s="49"/>
      <c r="FY7" s="49"/>
      <c r="FZ7" s="49"/>
      <c r="GA7" s="49"/>
      <c r="GB7" s="49"/>
      <c r="GC7" s="49"/>
      <c r="GD7" s="49"/>
      <c r="GE7" s="49"/>
      <c r="GF7" s="49"/>
      <c r="GG7" s="49"/>
      <c r="GH7" s="49"/>
      <c r="GI7" s="49"/>
      <c r="GJ7" s="49"/>
      <c r="GK7" s="49"/>
      <c r="GL7" s="49"/>
      <c r="GM7" s="49"/>
      <c r="GN7" s="49"/>
      <c r="GO7" s="49"/>
      <c r="GP7" s="49"/>
      <c r="GQ7" s="49"/>
      <c r="GR7" s="49"/>
      <c r="GS7" s="49"/>
      <c r="GT7" s="49"/>
      <c r="GU7" s="49"/>
      <c r="GV7" s="49"/>
      <c r="GW7" s="49"/>
      <c r="GX7" s="49"/>
      <c r="GY7" s="49"/>
      <c r="GZ7" s="49"/>
      <c r="HA7" s="49"/>
      <c r="HB7" s="49"/>
      <c r="HC7" s="49"/>
      <c r="HD7" s="49"/>
      <c r="HE7" s="49"/>
      <c r="HF7" s="49"/>
      <c r="HG7" s="49"/>
    </row>
    <row r="8" spans="1:215" s="17" customFormat="1" ht="21" customHeight="1">
      <c r="A8" s="28">
        <v>3</v>
      </c>
      <c r="B8" s="29" t="s">
        <v>17</v>
      </c>
      <c r="C8" s="27">
        <v>1714</v>
      </c>
      <c r="D8" s="27">
        <f t="shared" si="0"/>
        <v>1030</v>
      </c>
      <c r="E8" s="40">
        <f t="shared" si="1"/>
        <v>0.6009334889148191</v>
      </c>
      <c r="F8" s="41">
        <v>23.1468</v>
      </c>
      <c r="G8" s="39">
        <f t="shared" si="2"/>
        <v>14.2701</v>
      </c>
      <c r="H8" s="40">
        <f t="shared" si="3"/>
        <v>0.616504225206076</v>
      </c>
      <c r="I8" s="47"/>
      <c r="J8" s="47">
        <v>1030</v>
      </c>
      <c r="K8" s="47">
        <v>14.2701</v>
      </c>
      <c r="L8" s="47"/>
      <c r="M8" s="47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6"/>
      <c r="EE8" s="16"/>
      <c r="EF8" s="16"/>
      <c r="EG8" s="16"/>
      <c r="EH8" s="16"/>
      <c r="EI8" s="16"/>
      <c r="EJ8" s="16"/>
      <c r="EK8" s="16"/>
      <c r="EL8" s="16"/>
      <c r="EM8" s="16"/>
      <c r="EN8" s="16"/>
      <c r="EO8" s="16"/>
      <c r="EP8" s="16"/>
      <c r="EQ8" s="16"/>
      <c r="ER8" s="16"/>
      <c r="ES8" s="16"/>
      <c r="ET8" s="16"/>
      <c r="EU8" s="16"/>
      <c r="EV8" s="16"/>
      <c r="EW8" s="16"/>
      <c r="EX8" s="16"/>
      <c r="EY8" s="16"/>
      <c r="EZ8" s="16"/>
      <c r="FA8" s="16"/>
      <c r="FB8" s="16"/>
      <c r="FC8" s="16"/>
      <c r="FD8" s="16"/>
      <c r="FE8" s="16"/>
      <c r="FF8" s="16"/>
      <c r="FG8" s="16"/>
      <c r="FH8" s="16"/>
      <c r="FI8" s="16"/>
      <c r="FJ8" s="16"/>
      <c r="FK8" s="16"/>
      <c r="FL8" s="16"/>
      <c r="FM8" s="16"/>
      <c r="FN8" s="16"/>
      <c r="FO8" s="16"/>
      <c r="FP8" s="16"/>
      <c r="FQ8" s="16"/>
      <c r="FR8" s="16"/>
      <c r="FS8" s="16"/>
      <c r="FT8" s="16"/>
      <c r="FU8" s="16"/>
      <c r="FV8" s="16"/>
      <c r="FW8" s="16"/>
      <c r="FX8" s="16"/>
      <c r="FY8" s="16"/>
      <c r="FZ8" s="16"/>
      <c r="GA8" s="16"/>
      <c r="GB8" s="16"/>
      <c r="GC8" s="16"/>
      <c r="GD8" s="16"/>
      <c r="GE8" s="16"/>
      <c r="GF8" s="16"/>
      <c r="GG8" s="16"/>
      <c r="GH8" s="16"/>
      <c r="GI8" s="16"/>
      <c r="GJ8" s="16"/>
      <c r="GK8" s="16"/>
      <c r="GL8" s="16"/>
      <c r="GM8" s="16"/>
      <c r="GN8" s="16"/>
      <c r="GO8" s="16"/>
      <c r="GP8" s="16"/>
      <c r="GQ8" s="16"/>
      <c r="GR8" s="16"/>
      <c r="GS8" s="16"/>
      <c r="GT8" s="16"/>
      <c r="GU8" s="16"/>
      <c r="GV8" s="16"/>
      <c r="GW8" s="16"/>
      <c r="GX8" s="16"/>
      <c r="GY8" s="16"/>
      <c r="GZ8" s="16"/>
      <c r="HA8" s="16"/>
      <c r="HB8" s="16"/>
      <c r="HC8" s="16"/>
      <c r="HD8" s="16"/>
      <c r="HE8" s="16"/>
      <c r="HF8" s="16"/>
      <c r="HG8" s="16"/>
    </row>
    <row r="9" spans="1:215" s="17" customFormat="1" ht="21" customHeight="1">
      <c r="A9" s="28">
        <v>4</v>
      </c>
      <c r="B9" s="30" t="s">
        <v>18</v>
      </c>
      <c r="C9" s="27">
        <v>1277</v>
      </c>
      <c r="D9" s="27">
        <f t="shared" si="0"/>
        <v>941</v>
      </c>
      <c r="E9" s="40">
        <f t="shared" si="1"/>
        <v>0.7368833202819107</v>
      </c>
      <c r="F9" s="41">
        <v>42.4185</v>
      </c>
      <c r="G9" s="39">
        <f t="shared" si="2"/>
        <v>23.097900000000003</v>
      </c>
      <c r="H9" s="40">
        <f t="shared" si="3"/>
        <v>0.5445242052406379</v>
      </c>
      <c r="I9" s="47"/>
      <c r="J9" s="47">
        <v>923</v>
      </c>
      <c r="K9" s="47">
        <v>22.4536</v>
      </c>
      <c r="L9" s="47">
        <v>18</v>
      </c>
      <c r="M9" s="47">
        <v>0.6443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  <c r="EP9" s="16"/>
      <c r="EQ9" s="16"/>
      <c r="ER9" s="16"/>
      <c r="ES9" s="16"/>
      <c r="ET9" s="16"/>
      <c r="EU9" s="16"/>
      <c r="EV9" s="16"/>
      <c r="EW9" s="16"/>
      <c r="EX9" s="16"/>
      <c r="EY9" s="16"/>
      <c r="EZ9" s="16"/>
      <c r="FA9" s="16"/>
      <c r="FB9" s="16"/>
      <c r="FC9" s="16"/>
      <c r="FD9" s="16"/>
      <c r="FE9" s="16"/>
      <c r="FF9" s="16"/>
      <c r="FG9" s="16"/>
      <c r="FH9" s="16"/>
      <c r="FI9" s="16"/>
      <c r="FJ9" s="16"/>
      <c r="FK9" s="16"/>
      <c r="FL9" s="16"/>
      <c r="FM9" s="16"/>
      <c r="FN9" s="16"/>
      <c r="FO9" s="16"/>
      <c r="FP9" s="16"/>
      <c r="FQ9" s="16"/>
      <c r="FR9" s="16"/>
      <c r="FS9" s="16"/>
      <c r="FT9" s="16"/>
      <c r="FU9" s="16"/>
      <c r="FV9" s="16"/>
      <c r="FW9" s="16"/>
      <c r="FX9" s="16"/>
      <c r="FY9" s="16"/>
      <c r="FZ9" s="16"/>
      <c r="GA9" s="16"/>
      <c r="GB9" s="16"/>
      <c r="GC9" s="16"/>
      <c r="GD9" s="16"/>
      <c r="GE9" s="16"/>
      <c r="GF9" s="16"/>
      <c r="GG9" s="16"/>
      <c r="GH9" s="16"/>
      <c r="GI9" s="16"/>
      <c r="GJ9" s="16"/>
      <c r="GK9" s="16"/>
      <c r="GL9" s="16"/>
      <c r="GM9" s="16"/>
      <c r="GN9" s="16"/>
      <c r="GO9" s="16"/>
      <c r="GP9" s="16"/>
      <c r="GQ9" s="16"/>
      <c r="GR9" s="16"/>
      <c r="GS9" s="16"/>
      <c r="GT9" s="16"/>
      <c r="GU9" s="16"/>
      <c r="GV9" s="16"/>
      <c r="GW9" s="16"/>
      <c r="GX9" s="16"/>
      <c r="GY9" s="16"/>
      <c r="GZ9" s="16"/>
      <c r="HA9" s="16"/>
      <c r="HB9" s="16"/>
      <c r="HC9" s="16"/>
      <c r="HD9" s="16"/>
      <c r="HE9" s="16"/>
      <c r="HF9" s="16"/>
      <c r="HG9" s="16"/>
    </row>
    <row r="10" spans="1:13" s="18" customFormat="1" ht="21" customHeight="1">
      <c r="A10" s="24">
        <v>5</v>
      </c>
      <c r="B10" s="31" t="s">
        <v>19</v>
      </c>
      <c r="C10" s="26">
        <v>74</v>
      </c>
      <c r="D10" s="27">
        <f t="shared" si="0"/>
        <v>0</v>
      </c>
      <c r="E10" s="37">
        <f t="shared" si="1"/>
        <v>0</v>
      </c>
      <c r="F10" s="38">
        <v>4.2702</v>
      </c>
      <c r="G10" s="39">
        <f t="shared" si="2"/>
        <v>0</v>
      </c>
      <c r="H10" s="37">
        <f t="shared" si="3"/>
        <v>0</v>
      </c>
      <c r="I10" s="2"/>
      <c r="J10" s="2"/>
      <c r="K10" s="2"/>
      <c r="L10" s="2"/>
      <c r="M10" s="2"/>
    </row>
    <row r="11" spans="1:215" s="17" customFormat="1" ht="21" customHeight="1">
      <c r="A11" s="28">
        <v>6</v>
      </c>
      <c r="B11" s="29" t="s">
        <v>20</v>
      </c>
      <c r="C11" s="27">
        <v>1247</v>
      </c>
      <c r="D11" s="27">
        <f t="shared" si="0"/>
        <v>711</v>
      </c>
      <c r="E11" s="40">
        <f t="shared" si="1"/>
        <v>0.570168404170008</v>
      </c>
      <c r="F11" s="41">
        <v>27.7352</v>
      </c>
      <c r="G11" s="39">
        <f t="shared" si="2"/>
        <v>15.9325</v>
      </c>
      <c r="H11" s="40">
        <f t="shared" si="3"/>
        <v>0.5744505177536128</v>
      </c>
      <c r="I11" s="47">
        <v>97287.42</v>
      </c>
      <c r="J11" s="47">
        <v>711</v>
      </c>
      <c r="K11" s="47">
        <v>15.9325</v>
      </c>
      <c r="L11" s="47">
        <v>0</v>
      </c>
      <c r="M11" s="47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6"/>
      <c r="DX11" s="16"/>
      <c r="DY11" s="16"/>
      <c r="DZ11" s="16"/>
      <c r="EA11" s="16"/>
      <c r="EB11" s="16"/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6"/>
      <c r="EN11" s="16"/>
      <c r="EO11" s="16"/>
      <c r="EP11" s="16"/>
      <c r="EQ11" s="16"/>
      <c r="ER11" s="16"/>
      <c r="ES11" s="16"/>
      <c r="ET11" s="16"/>
      <c r="EU11" s="16"/>
      <c r="EV11" s="16"/>
      <c r="EW11" s="16"/>
      <c r="EX11" s="16"/>
      <c r="EY11" s="16"/>
      <c r="EZ11" s="16"/>
      <c r="FA11" s="16"/>
      <c r="FB11" s="16"/>
      <c r="FC11" s="16"/>
      <c r="FD11" s="16"/>
      <c r="FE11" s="16"/>
      <c r="FF11" s="16"/>
      <c r="FG11" s="16"/>
      <c r="FH11" s="16"/>
      <c r="FI11" s="16"/>
      <c r="FJ11" s="16"/>
      <c r="FK11" s="16"/>
      <c r="FL11" s="16"/>
      <c r="FM11" s="16"/>
      <c r="FN11" s="16"/>
      <c r="FO11" s="16"/>
      <c r="FP11" s="16"/>
      <c r="FQ11" s="16"/>
      <c r="FR11" s="16"/>
      <c r="FS11" s="16"/>
      <c r="FT11" s="16"/>
      <c r="FU11" s="16"/>
      <c r="FV11" s="16"/>
      <c r="FW11" s="16"/>
      <c r="FX11" s="16"/>
      <c r="FY11" s="16"/>
      <c r="FZ11" s="16"/>
      <c r="GA11" s="16"/>
      <c r="GB11" s="16"/>
      <c r="GC11" s="16"/>
      <c r="GD11" s="16"/>
      <c r="GE11" s="16"/>
      <c r="GF11" s="16"/>
      <c r="GG11" s="16"/>
      <c r="GH11" s="16"/>
      <c r="GI11" s="16"/>
      <c r="GJ11" s="16"/>
      <c r="GK11" s="16"/>
      <c r="GL11" s="16"/>
      <c r="GM11" s="16"/>
      <c r="GN11" s="16"/>
      <c r="GO11" s="16"/>
      <c r="GP11" s="16"/>
      <c r="GQ11" s="16"/>
      <c r="GR11" s="16"/>
      <c r="GS11" s="16"/>
      <c r="GT11" s="16"/>
      <c r="GU11" s="16"/>
      <c r="GV11" s="16"/>
      <c r="GW11" s="16"/>
      <c r="GX11" s="16"/>
      <c r="GY11" s="16"/>
      <c r="GZ11" s="16"/>
      <c r="HA11" s="16"/>
      <c r="HB11" s="16"/>
      <c r="HC11" s="16"/>
      <c r="HD11" s="16"/>
      <c r="HE11" s="16"/>
      <c r="HF11" s="16"/>
      <c r="HG11" s="16"/>
    </row>
    <row r="12" spans="1:215" s="17" customFormat="1" ht="21" customHeight="1">
      <c r="A12" s="28">
        <v>7</v>
      </c>
      <c r="B12" s="29" t="s">
        <v>21</v>
      </c>
      <c r="C12" s="27">
        <v>200</v>
      </c>
      <c r="D12" s="27">
        <f t="shared" si="0"/>
        <v>172</v>
      </c>
      <c r="E12" s="40">
        <f t="shared" si="1"/>
        <v>0.86</v>
      </c>
      <c r="F12" s="41">
        <v>16.3</v>
      </c>
      <c r="G12" s="39">
        <f t="shared" si="2"/>
        <v>11.1573</v>
      </c>
      <c r="H12" s="40">
        <f t="shared" si="3"/>
        <v>0.6844969325153374</v>
      </c>
      <c r="I12" s="47"/>
      <c r="J12" s="47">
        <v>139</v>
      </c>
      <c r="K12" s="47">
        <v>10.3065</v>
      </c>
      <c r="L12" s="47">
        <v>33</v>
      </c>
      <c r="M12" s="47">
        <v>0.8508</v>
      </c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  <c r="EP12" s="16"/>
      <c r="EQ12" s="16"/>
      <c r="ER12" s="16"/>
      <c r="ES12" s="16"/>
      <c r="ET12" s="16"/>
      <c r="EU12" s="16"/>
      <c r="EV12" s="16"/>
      <c r="EW12" s="16"/>
      <c r="EX12" s="16"/>
      <c r="EY12" s="16"/>
      <c r="EZ12" s="16"/>
      <c r="FA12" s="16"/>
      <c r="FB12" s="16"/>
      <c r="FC12" s="16"/>
      <c r="FD12" s="16"/>
      <c r="FE12" s="16"/>
      <c r="FF12" s="16"/>
      <c r="FG12" s="16"/>
      <c r="FH12" s="16"/>
      <c r="FI12" s="16"/>
      <c r="FJ12" s="16"/>
      <c r="FK12" s="16"/>
      <c r="FL12" s="16"/>
      <c r="FM12" s="16"/>
      <c r="FN12" s="16"/>
      <c r="FO12" s="16"/>
      <c r="FP12" s="16"/>
      <c r="FQ12" s="16"/>
      <c r="FR12" s="16"/>
      <c r="FS12" s="16"/>
      <c r="FT12" s="16"/>
      <c r="FU12" s="16"/>
      <c r="FV12" s="16"/>
      <c r="FW12" s="16"/>
      <c r="FX12" s="16"/>
      <c r="FY12" s="16"/>
      <c r="FZ12" s="16"/>
      <c r="GA12" s="16"/>
      <c r="GB12" s="16"/>
      <c r="GC12" s="16"/>
      <c r="GD12" s="16"/>
      <c r="GE12" s="16"/>
      <c r="GF12" s="16"/>
      <c r="GG12" s="16"/>
      <c r="GH12" s="16"/>
      <c r="GI12" s="16"/>
      <c r="GJ12" s="16"/>
      <c r="GK12" s="16"/>
      <c r="GL12" s="16"/>
      <c r="GM12" s="16"/>
      <c r="GN12" s="16"/>
      <c r="GO12" s="16"/>
      <c r="GP12" s="16"/>
      <c r="GQ12" s="16"/>
      <c r="GR12" s="16"/>
      <c r="GS12" s="16"/>
      <c r="GT12" s="16"/>
      <c r="GU12" s="16"/>
      <c r="GV12" s="16"/>
      <c r="GW12" s="16"/>
      <c r="GX12" s="16"/>
      <c r="GY12" s="16"/>
      <c r="GZ12" s="16"/>
      <c r="HA12" s="16"/>
      <c r="HB12" s="16"/>
      <c r="HC12" s="16"/>
      <c r="HD12" s="16"/>
      <c r="HE12" s="16"/>
      <c r="HF12" s="16"/>
      <c r="HG12" s="16"/>
    </row>
    <row r="13" spans="1:215" s="16" customFormat="1" ht="21" customHeight="1">
      <c r="A13" s="28">
        <v>8</v>
      </c>
      <c r="B13" s="29" t="s">
        <v>22</v>
      </c>
      <c r="C13" s="27">
        <v>3777</v>
      </c>
      <c r="D13" s="27">
        <f t="shared" si="0"/>
        <v>1621</v>
      </c>
      <c r="E13" s="40">
        <f t="shared" si="1"/>
        <v>0.42917659518136086</v>
      </c>
      <c r="F13" s="41">
        <v>39.4393</v>
      </c>
      <c r="G13" s="39">
        <f t="shared" si="2"/>
        <v>19.4693</v>
      </c>
      <c r="H13" s="40">
        <f t="shared" si="3"/>
        <v>0.4936522707046017</v>
      </c>
      <c r="I13" s="47"/>
      <c r="J13" s="47">
        <v>1509</v>
      </c>
      <c r="K13" s="47">
        <v>18.2478</v>
      </c>
      <c r="L13" s="47">
        <v>112</v>
      </c>
      <c r="M13" s="47">
        <v>1.2215</v>
      </c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  <c r="BE13" s="49"/>
      <c r="BF13" s="49"/>
      <c r="BG13" s="49"/>
      <c r="BH13" s="49"/>
      <c r="BI13" s="49"/>
      <c r="BJ13" s="49"/>
      <c r="BK13" s="49"/>
      <c r="BL13" s="49"/>
      <c r="BM13" s="49"/>
      <c r="BN13" s="49"/>
      <c r="BO13" s="49"/>
      <c r="BP13" s="49"/>
      <c r="BQ13" s="49"/>
      <c r="BR13" s="49"/>
      <c r="BS13" s="49"/>
      <c r="BT13" s="49"/>
      <c r="BU13" s="49"/>
      <c r="BV13" s="49"/>
      <c r="BW13" s="49"/>
      <c r="BX13" s="49"/>
      <c r="BY13" s="49"/>
      <c r="BZ13" s="49"/>
      <c r="CA13" s="49"/>
      <c r="CB13" s="49"/>
      <c r="CC13" s="49"/>
      <c r="CD13" s="49"/>
      <c r="CE13" s="49"/>
      <c r="CF13" s="49"/>
      <c r="CG13" s="49"/>
      <c r="CH13" s="49"/>
      <c r="CI13" s="49"/>
      <c r="CJ13" s="49"/>
      <c r="CK13" s="49"/>
      <c r="CL13" s="49"/>
      <c r="CM13" s="49"/>
      <c r="CN13" s="49"/>
      <c r="CO13" s="49"/>
      <c r="CP13" s="49"/>
      <c r="CQ13" s="49"/>
      <c r="CR13" s="49"/>
      <c r="CS13" s="49"/>
      <c r="CT13" s="49"/>
      <c r="CU13" s="49"/>
      <c r="CV13" s="49"/>
      <c r="CW13" s="49"/>
      <c r="CX13" s="49"/>
      <c r="CY13" s="49"/>
      <c r="CZ13" s="49"/>
      <c r="DA13" s="49"/>
      <c r="DB13" s="49"/>
      <c r="DC13" s="49"/>
      <c r="DD13" s="49"/>
      <c r="DE13" s="49"/>
      <c r="DF13" s="49"/>
      <c r="DG13" s="49"/>
      <c r="DH13" s="49"/>
      <c r="DI13" s="49"/>
      <c r="DJ13" s="49"/>
      <c r="DK13" s="49"/>
      <c r="DL13" s="49"/>
      <c r="DM13" s="49"/>
      <c r="DN13" s="49"/>
      <c r="DO13" s="49"/>
      <c r="DP13" s="49"/>
      <c r="DQ13" s="49"/>
      <c r="DR13" s="49"/>
      <c r="DS13" s="49"/>
      <c r="DT13" s="49"/>
      <c r="DU13" s="49"/>
      <c r="DV13" s="49"/>
      <c r="DW13" s="49"/>
      <c r="DX13" s="49"/>
      <c r="DY13" s="49"/>
      <c r="DZ13" s="49"/>
      <c r="EA13" s="49"/>
      <c r="EB13" s="49"/>
      <c r="EC13" s="49"/>
      <c r="ED13" s="49"/>
      <c r="EE13" s="49"/>
      <c r="EF13" s="49"/>
      <c r="EG13" s="49"/>
      <c r="EH13" s="49"/>
      <c r="EI13" s="49"/>
      <c r="EJ13" s="49"/>
      <c r="EK13" s="49"/>
      <c r="EL13" s="49"/>
      <c r="EM13" s="49"/>
      <c r="EN13" s="49"/>
      <c r="EO13" s="49"/>
      <c r="EP13" s="49"/>
      <c r="EQ13" s="49"/>
      <c r="ER13" s="49"/>
      <c r="ES13" s="49"/>
      <c r="ET13" s="49"/>
      <c r="EU13" s="49"/>
      <c r="EV13" s="49"/>
      <c r="EW13" s="49"/>
      <c r="EX13" s="49"/>
      <c r="EY13" s="49"/>
      <c r="EZ13" s="49"/>
      <c r="FA13" s="49"/>
      <c r="FB13" s="49"/>
      <c r="FC13" s="49"/>
      <c r="FD13" s="49"/>
      <c r="FE13" s="49"/>
      <c r="FF13" s="49"/>
      <c r="FG13" s="49"/>
      <c r="FH13" s="49"/>
      <c r="FI13" s="49"/>
      <c r="FJ13" s="49"/>
      <c r="FK13" s="49"/>
      <c r="FL13" s="49"/>
      <c r="FM13" s="49"/>
      <c r="FN13" s="49"/>
      <c r="FO13" s="49"/>
      <c r="FP13" s="49"/>
      <c r="FQ13" s="49"/>
      <c r="FR13" s="49"/>
      <c r="FS13" s="49"/>
      <c r="FT13" s="49"/>
      <c r="FU13" s="49"/>
      <c r="FV13" s="49"/>
      <c r="FW13" s="49"/>
      <c r="FX13" s="49"/>
      <c r="FY13" s="49"/>
      <c r="FZ13" s="49"/>
      <c r="GA13" s="49"/>
      <c r="GB13" s="49"/>
      <c r="GC13" s="49"/>
      <c r="GD13" s="49"/>
      <c r="GE13" s="49"/>
      <c r="GF13" s="49"/>
      <c r="GG13" s="49"/>
      <c r="GH13" s="49"/>
      <c r="GI13" s="49"/>
      <c r="GJ13" s="49"/>
      <c r="GK13" s="49"/>
      <c r="GL13" s="49"/>
      <c r="GM13" s="49"/>
      <c r="GN13" s="49"/>
      <c r="GO13" s="49"/>
      <c r="GP13" s="49"/>
      <c r="GQ13" s="49"/>
      <c r="GR13" s="49"/>
      <c r="GS13" s="49"/>
      <c r="GT13" s="49"/>
      <c r="GU13" s="49"/>
      <c r="GV13" s="49"/>
      <c r="GW13" s="49"/>
      <c r="GX13" s="49"/>
      <c r="GY13" s="49"/>
      <c r="GZ13" s="49"/>
      <c r="HA13" s="49"/>
      <c r="HB13" s="49"/>
      <c r="HC13" s="49"/>
      <c r="HD13" s="49"/>
      <c r="HE13" s="49"/>
      <c r="HF13" s="49"/>
      <c r="HG13" s="49"/>
    </row>
    <row r="14" spans="1:215" s="15" customFormat="1" ht="21" customHeight="1">
      <c r="A14" s="24">
        <v>9</v>
      </c>
      <c r="B14" s="31" t="s">
        <v>23</v>
      </c>
      <c r="C14" s="26">
        <v>390</v>
      </c>
      <c r="D14" s="27">
        <f t="shared" si="0"/>
        <v>0</v>
      </c>
      <c r="E14" s="37">
        <f t="shared" si="1"/>
        <v>0</v>
      </c>
      <c r="F14" s="38">
        <v>4.7416</v>
      </c>
      <c r="G14" s="39">
        <f t="shared" si="2"/>
        <v>0</v>
      </c>
      <c r="H14" s="37">
        <f t="shared" si="3"/>
        <v>0</v>
      </c>
      <c r="I14" s="2"/>
      <c r="J14" s="2"/>
      <c r="K14" s="2"/>
      <c r="L14" s="2"/>
      <c r="M14" s="2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18"/>
      <c r="DU14" s="18"/>
      <c r="DV14" s="18"/>
      <c r="DW14" s="18"/>
      <c r="DX14" s="18"/>
      <c r="DY14" s="18"/>
      <c r="DZ14" s="18"/>
      <c r="EA14" s="18"/>
      <c r="EB14" s="18"/>
      <c r="EC14" s="18"/>
      <c r="ED14" s="18"/>
      <c r="EE14" s="18"/>
      <c r="EF14" s="18"/>
      <c r="EG14" s="18"/>
      <c r="EH14" s="18"/>
      <c r="EI14" s="18"/>
      <c r="EJ14" s="18"/>
      <c r="EK14" s="18"/>
      <c r="EL14" s="18"/>
      <c r="EM14" s="18"/>
      <c r="EN14" s="18"/>
      <c r="EO14" s="18"/>
      <c r="EP14" s="18"/>
      <c r="EQ14" s="18"/>
      <c r="ER14" s="18"/>
      <c r="ES14" s="18"/>
      <c r="ET14" s="18"/>
      <c r="EU14" s="18"/>
      <c r="EV14" s="18"/>
      <c r="EW14" s="18"/>
      <c r="EX14" s="18"/>
      <c r="EY14" s="18"/>
      <c r="EZ14" s="18"/>
      <c r="FA14" s="18"/>
      <c r="FB14" s="18"/>
      <c r="FC14" s="18"/>
      <c r="FD14" s="18"/>
      <c r="FE14" s="18"/>
      <c r="FF14" s="18"/>
      <c r="FG14" s="18"/>
      <c r="FH14" s="18"/>
      <c r="FI14" s="18"/>
      <c r="FJ14" s="18"/>
      <c r="FK14" s="18"/>
      <c r="FL14" s="18"/>
      <c r="FM14" s="18"/>
      <c r="FN14" s="18"/>
      <c r="FO14" s="18"/>
      <c r="FP14" s="18"/>
      <c r="FQ14" s="18"/>
      <c r="FR14" s="18"/>
      <c r="FS14" s="18"/>
      <c r="FT14" s="18"/>
      <c r="FU14" s="18"/>
      <c r="FV14" s="18"/>
      <c r="FW14" s="18"/>
      <c r="FX14" s="18"/>
      <c r="FY14" s="18"/>
      <c r="FZ14" s="18"/>
      <c r="GA14" s="18"/>
      <c r="GB14" s="18"/>
      <c r="GC14" s="18"/>
      <c r="GD14" s="18"/>
      <c r="GE14" s="18"/>
      <c r="GF14" s="18"/>
      <c r="GG14" s="18"/>
      <c r="GH14" s="18"/>
      <c r="GI14" s="18"/>
      <c r="GJ14" s="18"/>
      <c r="GK14" s="18"/>
      <c r="GL14" s="18"/>
      <c r="GM14" s="18"/>
      <c r="GN14" s="18"/>
      <c r="GO14" s="18"/>
      <c r="GP14" s="18"/>
      <c r="GQ14" s="18"/>
      <c r="GR14" s="18"/>
      <c r="GS14" s="18"/>
      <c r="GT14" s="18"/>
      <c r="GU14" s="18"/>
      <c r="GV14" s="18"/>
      <c r="GW14" s="18"/>
      <c r="GX14" s="18"/>
      <c r="GY14" s="18"/>
      <c r="GZ14" s="18"/>
      <c r="HA14" s="18"/>
      <c r="HB14" s="18"/>
      <c r="HC14" s="18"/>
      <c r="HD14" s="18"/>
      <c r="HE14" s="18"/>
      <c r="HF14" s="18"/>
      <c r="HG14" s="18"/>
    </row>
    <row r="15" spans="1:215" s="15" customFormat="1" ht="21" customHeight="1">
      <c r="A15" s="24">
        <v>10</v>
      </c>
      <c r="B15" s="31" t="s">
        <v>24</v>
      </c>
      <c r="C15" s="26">
        <v>1698</v>
      </c>
      <c r="D15" s="27">
        <f t="shared" si="0"/>
        <v>0</v>
      </c>
      <c r="E15" s="37">
        <f t="shared" si="1"/>
        <v>0</v>
      </c>
      <c r="F15" s="38">
        <v>21.287</v>
      </c>
      <c r="G15" s="39">
        <f t="shared" si="2"/>
        <v>0</v>
      </c>
      <c r="H15" s="37">
        <f t="shared" si="3"/>
        <v>0</v>
      </c>
      <c r="I15" s="2"/>
      <c r="J15" s="2"/>
      <c r="K15" s="2"/>
      <c r="L15" s="2"/>
      <c r="M15" s="2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18"/>
      <c r="DS15" s="18"/>
      <c r="DT15" s="18"/>
      <c r="DU15" s="18"/>
      <c r="DV15" s="18"/>
      <c r="DW15" s="18"/>
      <c r="DX15" s="18"/>
      <c r="DY15" s="18"/>
      <c r="DZ15" s="18"/>
      <c r="EA15" s="18"/>
      <c r="EB15" s="18"/>
      <c r="EC15" s="18"/>
      <c r="ED15" s="18"/>
      <c r="EE15" s="18"/>
      <c r="EF15" s="18"/>
      <c r="EG15" s="18"/>
      <c r="EH15" s="18"/>
      <c r="EI15" s="18"/>
      <c r="EJ15" s="18"/>
      <c r="EK15" s="18"/>
      <c r="EL15" s="18"/>
      <c r="EM15" s="18"/>
      <c r="EN15" s="18"/>
      <c r="EO15" s="18"/>
      <c r="EP15" s="18"/>
      <c r="EQ15" s="18"/>
      <c r="ER15" s="18"/>
      <c r="ES15" s="18"/>
      <c r="ET15" s="18"/>
      <c r="EU15" s="18"/>
      <c r="EV15" s="18"/>
      <c r="EW15" s="18"/>
      <c r="EX15" s="18"/>
      <c r="EY15" s="18"/>
      <c r="EZ15" s="18"/>
      <c r="FA15" s="18"/>
      <c r="FB15" s="18"/>
      <c r="FC15" s="18"/>
      <c r="FD15" s="18"/>
      <c r="FE15" s="18"/>
      <c r="FF15" s="18"/>
      <c r="FG15" s="18"/>
      <c r="FH15" s="18"/>
      <c r="FI15" s="18"/>
      <c r="FJ15" s="18"/>
      <c r="FK15" s="18"/>
      <c r="FL15" s="18"/>
      <c r="FM15" s="18"/>
      <c r="FN15" s="18"/>
      <c r="FO15" s="18"/>
      <c r="FP15" s="18"/>
      <c r="FQ15" s="18"/>
      <c r="FR15" s="18"/>
      <c r="FS15" s="18"/>
      <c r="FT15" s="18"/>
      <c r="FU15" s="18"/>
      <c r="FV15" s="18"/>
      <c r="FW15" s="18"/>
      <c r="FX15" s="18"/>
      <c r="FY15" s="18"/>
      <c r="FZ15" s="18"/>
      <c r="GA15" s="18"/>
      <c r="GB15" s="18"/>
      <c r="GC15" s="18"/>
      <c r="GD15" s="18"/>
      <c r="GE15" s="18"/>
      <c r="GF15" s="18"/>
      <c r="GG15" s="18"/>
      <c r="GH15" s="18"/>
      <c r="GI15" s="18"/>
      <c r="GJ15" s="18"/>
      <c r="GK15" s="18"/>
      <c r="GL15" s="18"/>
      <c r="GM15" s="18"/>
      <c r="GN15" s="18"/>
      <c r="GO15" s="18"/>
      <c r="GP15" s="18"/>
      <c r="GQ15" s="18"/>
      <c r="GR15" s="18"/>
      <c r="GS15" s="18"/>
      <c r="GT15" s="18"/>
      <c r="GU15" s="18"/>
      <c r="GV15" s="18"/>
      <c r="GW15" s="18"/>
      <c r="GX15" s="18"/>
      <c r="GY15" s="18"/>
      <c r="GZ15" s="18"/>
      <c r="HA15" s="18"/>
      <c r="HB15" s="18"/>
      <c r="HC15" s="18"/>
      <c r="HD15" s="18"/>
      <c r="HE15" s="18"/>
      <c r="HF15" s="18"/>
      <c r="HG15" s="18"/>
    </row>
    <row r="16" spans="1:215" s="17" customFormat="1" ht="21" customHeight="1">
      <c r="A16" s="28">
        <v>11</v>
      </c>
      <c r="B16" s="29" t="s">
        <v>25</v>
      </c>
      <c r="C16" s="27">
        <v>2601</v>
      </c>
      <c r="D16" s="27">
        <f t="shared" si="0"/>
        <v>943</v>
      </c>
      <c r="E16" s="40">
        <f t="shared" si="1"/>
        <v>0.36255286428296807</v>
      </c>
      <c r="F16" s="41">
        <v>52.6984</v>
      </c>
      <c r="G16" s="39">
        <f t="shared" si="2"/>
        <v>23.3329</v>
      </c>
      <c r="H16" s="40">
        <f t="shared" si="3"/>
        <v>0.44276296813565497</v>
      </c>
      <c r="I16" s="47"/>
      <c r="J16" s="47">
        <v>860</v>
      </c>
      <c r="K16" s="47">
        <v>21.9181</v>
      </c>
      <c r="L16" s="47">
        <v>83</v>
      </c>
      <c r="M16" s="47">
        <v>1.4148</v>
      </c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6"/>
      <c r="DP16" s="16"/>
      <c r="DQ16" s="16"/>
      <c r="DR16" s="16"/>
      <c r="DS16" s="16"/>
      <c r="DT16" s="16"/>
      <c r="DU16" s="16"/>
      <c r="DV16" s="16"/>
      <c r="DW16" s="16"/>
      <c r="DX16" s="16"/>
      <c r="DY16" s="16"/>
      <c r="DZ16" s="16"/>
      <c r="EA16" s="16"/>
      <c r="EB16" s="16"/>
      <c r="EC16" s="16"/>
      <c r="ED16" s="16"/>
      <c r="EE16" s="16"/>
      <c r="EF16" s="16"/>
      <c r="EG16" s="16"/>
      <c r="EH16" s="16"/>
      <c r="EI16" s="16"/>
      <c r="EJ16" s="16"/>
      <c r="EK16" s="16"/>
      <c r="EL16" s="16"/>
      <c r="EM16" s="16"/>
      <c r="EN16" s="16"/>
      <c r="EO16" s="16"/>
      <c r="EP16" s="16"/>
      <c r="EQ16" s="16"/>
      <c r="ER16" s="16"/>
      <c r="ES16" s="16"/>
      <c r="ET16" s="16"/>
      <c r="EU16" s="16"/>
      <c r="EV16" s="16"/>
      <c r="EW16" s="16"/>
      <c r="EX16" s="16"/>
      <c r="EY16" s="16"/>
      <c r="EZ16" s="16"/>
      <c r="FA16" s="16"/>
      <c r="FB16" s="16"/>
      <c r="FC16" s="16"/>
      <c r="FD16" s="16"/>
      <c r="FE16" s="16"/>
      <c r="FF16" s="16"/>
      <c r="FG16" s="16"/>
      <c r="FH16" s="16"/>
      <c r="FI16" s="16"/>
      <c r="FJ16" s="16"/>
      <c r="FK16" s="16"/>
      <c r="FL16" s="16"/>
      <c r="FM16" s="16"/>
      <c r="FN16" s="16"/>
      <c r="FO16" s="16"/>
      <c r="FP16" s="16"/>
      <c r="FQ16" s="16"/>
      <c r="FR16" s="16"/>
      <c r="FS16" s="16"/>
      <c r="FT16" s="16"/>
      <c r="FU16" s="16"/>
      <c r="FV16" s="16"/>
      <c r="FW16" s="16"/>
      <c r="FX16" s="16"/>
      <c r="FY16" s="16"/>
      <c r="FZ16" s="16"/>
      <c r="GA16" s="16"/>
      <c r="GB16" s="16"/>
      <c r="GC16" s="16"/>
      <c r="GD16" s="16"/>
      <c r="GE16" s="16"/>
      <c r="GF16" s="16"/>
      <c r="GG16" s="16"/>
      <c r="GH16" s="16"/>
      <c r="GI16" s="16"/>
      <c r="GJ16" s="16"/>
      <c r="GK16" s="16"/>
      <c r="GL16" s="16"/>
      <c r="GM16" s="16"/>
      <c r="GN16" s="16"/>
      <c r="GO16" s="16"/>
      <c r="GP16" s="16"/>
      <c r="GQ16" s="16"/>
      <c r="GR16" s="16"/>
      <c r="GS16" s="16"/>
      <c r="GT16" s="16"/>
      <c r="GU16" s="16"/>
      <c r="GV16" s="16"/>
      <c r="GW16" s="16"/>
      <c r="GX16" s="16"/>
      <c r="GY16" s="16"/>
      <c r="GZ16" s="16"/>
      <c r="HA16" s="16"/>
      <c r="HB16" s="16"/>
      <c r="HC16" s="16"/>
      <c r="HD16" s="16"/>
      <c r="HE16" s="16"/>
      <c r="HF16" s="16"/>
      <c r="HG16" s="16"/>
    </row>
    <row r="17" spans="1:215" s="15" customFormat="1" ht="21" customHeight="1">
      <c r="A17" s="24">
        <v>12</v>
      </c>
      <c r="B17" s="31" t="s">
        <v>26</v>
      </c>
      <c r="C17" s="26">
        <v>1572</v>
      </c>
      <c r="D17" s="27">
        <f t="shared" si="0"/>
        <v>0</v>
      </c>
      <c r="E17" s="37">
        <f t="shared" si="1"/>
        <v>0</v>
      </c>
      <c r="F17" s="38">
        <v>17.0934</v>
      </c>
      <c r="G17" s="39">
        <f t="shared" si="2"/>
        <v>0</v>
      </c>
      <c r="H17" s="37">
        <f t="shared" si="3"/>
        <v>0</v>
      </c>
      <c r="I17" s="2"/>
      <c r="J17" s="2"/>
      <c r="K17" s="2"/>
      <c r="L17" s="2"/>
      <c r="M17" s="2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  <c r="DN17" s="18"/>
      <c r="DO17" s="18"/>
      <c r="DP17" s="18"/>
      <c r="DQ17" s="18"/>
      <c r="DR17" s="18"/>
      <c r="DS17" s="18"/>
      <c r="DT17" s="18"/>
      <c r="DU17" s="18"/>
      <c r="DV17" s="18"/>
      <c r="DW17" s="18"/>
      <c r="DX17" s="18"/>
      <c r="DY17" s="18"/>
      <c r="DZ17" s="18"/>
      <c r="EA17" s="18"/>
      <c r="EB17" s="18"/>
      <c r="EC17" s="18"/>
      <c r="ED17" s="18"/>
      <c r="EE17" s="18"/>
      <c r="EF17" s="18"/>
      <c r="EG17" s="18"/>
      <c r="EH17" s="18"/>
      <c r="EI17" s="18"/>
      <c r="EJ17" s="18"/>
      <c r="EK17" s="18"/>
      <c r="EL17" s="18"/>
      <c r="EM17" s="18"/>
      <c r="EN17" s="18"/>
      <c r="EO17" s="18"/>
      <c r="EP17" s="18"/>
      <c r="EQ17" s="18"/>
      <c r="ER17" s="18"/>
      <c r="ES17" s="18"/>
      <c r="ET17" s="18"/>
      <c r="EU17" s="18"/>
      <c r="EV17" s="18"/>
      <c r="EW17" s="18"/>
      <c r="EX17" s="18"/>
      <c r="EY17" s="18"/>
      <c r="EZ17" s="18"/>
      <c r="FA17" s="18"/>
      <c r="FB17" s="18"/>
      <c r="FC17" s="18"/>
      <c r="FD17" s="18"/>
      <c r="FE17" s="18"/>
      <c r="FF17" s="18"/>
      <c r="FG17" s="18"/>
      <c r="FH17" s="18"/>
      <c r="FI17" s="18"/>
      <c r="FJ17" s="18"/>
      <c r="FK17" s="18"/>
      <c r="FL17" s="18"/>
      <c r="FM17" s="18"/>
      <c r="FN17" s="18"/>
      <c r="FO17" s="18"/>
      <c r="FP17" s="18"/>
      <c r="FQ17" s="18"/>
      <c r="FR17" s="18"/>
      <c r="FS17" s="18"/>
      <c r="FT17" s="18"/>
      <c r="FU17" s="18"/>
      <c r="FV17" s="18"/>
      <c r="FW17" s="18"/>
      <c r="FX17" s="18"/>
      <c r="FY17" s="18"/>
      <c r="FZ17" s="18"/>
      <c r="GA17" s="18"/>
      <c r="GB17" s="18"/>
      <c r="GC17" s="18"/>
      <c r="GD17" s="18"/>
      <c r="GE17" s="18"/>
      <c r="GF17" s="18"/>
      <c r="GG17" s="18"/>
      <c r="GH17" s="18"/>
      <c r="GI17" s="18"/>
      <c r="GJ17" s="18"/>
      <c r="GK17" s="18"/>
      <c r="GL17" s="18"/>
      <c r="GM17" s="18"/>
      <c r="GN17" s="18"/>
      <c r="GO17" s="18"/>
      <c r="GP17" s="18"/>
      <c r="GQ17" s="18"/>
      <c r="GR17" s="18"/>
      <c r="GS17" s="18"/>
      <c r="GT17" s="18"/>
      <c r="GU17" s="18"/>
      <c r="GV17" s="18"/>
      <c r="GW17" s="18"/>
      <c r="GX17" s="18"/>
      <c r="GY17" s="18"/>
      <c r="GZ17" s="18"/>
      <c r="HA17" s="18"/>
      <c r="HB17" s="18"/>
      <c r="HC17" s="18"/>
      <c r="HD17" s="18"/>
      <c r="HE17" s="18"/>
      <c r="HF17" s="18"/>
      <c r="HG17" s="18"/>
    </row>
    <row r="18" spans="1:215" s="17" customFormat="1" ht="21" customHeight="1">
      <c r="A18" s="28">
        <v>13</v>
      </c>
      <c r="B18" s="29" t="s">
        <v>27</v>
      </c>
      <c r="C18" s="27">
        <v>831</v>
      </c>
      <c r="D18" s="27">
        <f t="shared" si="0"/>
        <v>338</v>
      </c>
      <c r="E18" s="40">
        <f t="shared" si="1"/>
        <v>0.40673886883273164</v>
      </c>
      <c r="F18" s="41">
        <v>29.173</v>
      </c>
      <c r="G18" s="39">
        <f t="shared" si="2"/>
        <v>5.985399999999999</v>
      </c>
      <c r="H18" s="40">
        <f t="shared" si="3"/>
        <v>0.20516916326740478</v>
      </c>
      <c r="I18" s="47"/>
      <c r="J18" s="47">
        <v>331</v>
      </c>
      <c r="K18" s="47">
        <v>5.8595</v>
      </c>
      <c r="L18" s="47">
        <v>7</v>
      </c>
      <c r="M18" s="47">
        <v>0.1259</v>
      </c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  <c r="DY18" s="16"/>
      <c r="DZ18" s="16"/>
      <c r="EA18" s="16"/>
      <c r="EB18" s="16"/>
      <c r="EC18" s="16"/>
      <c r="ED18" s="16"/>
      <c r="EE18" s="16"/>
      <c r="EF18" s="16"/>
      <c r="EG18" s="16"/>
      <c r="EH18" s="16"/>
      <c r="EI18" s="16"/>
      <c r="EJ18" s="16"/>
      <c r="EK18" s="16"/>
      <c r="EL18" s="16"/>
      <c r="EM18" s="16"/>
      <c r="EN18" s="16"/>
      <c r="EO18" s="16"/>
      <c r="EP18" s="16"/>
      <c r="EQ18" s="16"/>
      <c r="ER18" s="16"/>
      <c r="ES18" s="16"/>
      <c r="ET18" s="16"/>
      <c r="EU18" s="16"/>
      <c r="EV18" s="16"/>
      <c r="EW18" s="16"/>
      <c r="EX18" s="16"/>
      <c r="EY18" s="16"/>
      <c r="EZ18" s="16"/>
      <c r="FA18" s="16"/>
      <c r="FB18" s="16"/>
      <c r="FC18" s="16"/>
      <c r="FD18" s="16"/>
      <c r="FE18" s="16"/>
      <c r="FF18" s="16"/>
      <c r="FG18" s="16"/>
      <c r="FH18" s="16"/>
      <c r="FI18" s="16"/>
      <c r="FJ18" s="16"/>
      <c r="FK18" s="16"/>
      <c r="FL18" s="16"/>
      <c r="FM18" s="16"/>
      <c r="FN18" s="16"/>
      <c r="FO18" s="16"/>
      <c r="FP18" s="16"/>
      <c r="FQ18" s="16"/>
      <c r="FR18" s="16"/>
      <c r="FS18" s="16"/>
      <c r="FT18" s="16"/>
      <c r="FU18" s="16"/>
      <c r="FV18" s="16"/>
      <c r="FW18" s="16"/>
      <c r="FX18" s="16"/>
      <c r="FY18" s="16"/>
      <c r="FZ18" s="16"/>
      <c r="GA18" s="16"/>
      <c r="GB18" s="16"/>
      <c r="GC18" s="16"/>
      <c r="GD18" s="16"/>
      <c r="GE18" s="16"/>
      <c r="GF18" s="16"/>
      <c r="GG18" s="16"/>
      <c r="GH18" s="16"/>
      <c r="GI18" s="16"/>
      <c r="GJ18" s="16"/>
      <c r="GK18" s="16"/>
      <c r="GL18" s="16"/>
      <c r="GM18" s="16"/>
      <c r="GN18" s="16"/>
      <c r="GO18" s="16"/>
      <c r="GP18" s="16"/>
      <c r="GQ18" s="16"/>
      <c r="GR18" s="16"/>
      <c r="GS18" s="16"/>
      <c r="GT18" s="16"/>
      <c r="GU18" s="16"/>
      <c r="GV18" s="16"/>
      <c r="GW18" s="16"/>
      <c r="GX18" s="16"/>
      <c r="GY18" s="16"/>
      <c r="GZ18" s="16"/>
      <c r="HA18" s="16"/>
      <c r="HB18" s="16"/>
      <c r="HC18" s="16"/>
      <c r="HD18" s="16"/>
      <c r="HE18" s="16"/>
      <c r="HF18" s="16"/>
      <c r="HG18" s="16"/>
    </row>
    <row r="19" spans="1:215" s="17" customFormat="1" ht="21" customHeight="1">
      <c r="A19" s="28">
        <v>14</v>
      </c>
      <c r="B19" s="29" t="s">
        <v>28</v>
      </c>
      <c r="C19" s="27">
        <v>145</v>
      </c>
      <c r="D19" s="27">
        <f t="shared" si="0"/>
        <v>41</v>
      </c>
      <c r="E19" s="40">
        <f t="shared" si="1"/>
        <v>0.2827586206896552</v>
      </c>
      <c r="F19" s="41">
        <v>8.9528</v>
      </c>
      <c r="G19" s="39">
        <f t="shared" si="2"/>
        <v>3.8367000000000004</v>
      </c>
      <c r="H19" s="40">
        <f t="shared" si="3"/>
        <v>0.4285474935215799</v>
      </c>
      <c r="I19" s="47"/>
      <c r="J19" s="47">
        <v>36</v>
      </c>
      <c r="K19" s="47">
        <v>3.1674</v>
      </c>
      <c r="L19" s="47">
        <v>5</v>
      </c>
      <c r="M19" s="47">
        <v>0.6693</v>
      </c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A19" s="16"/>
      <c r="EB19" s="16"/>
      <c r="EC19" s="16"/>
      <c r="ED19" s="16"/>
      <c r="EE19" s="16"/>
      <c r="EF19" s="16"/>
      <c r="EG19" s="16"/>
      <c r="EH19" s="16"/>
      <c r="EI19" s="16"/>
      <c r="EJ19" s="16"/>
      <c r="EK19" s="16"/>
      <c r="EL19" s="16"/>
      <c r="EM19" s="16"/>
      <c r="EN19" s="16"/>
      <c r="EO19" s="16"/>
      <c r="EP19" s="16"/>
      <c r="EQ19" s="16"/>
      <c r="ER19" s="16"/>
      <c r="ES19" s="16"/>
      <c r="ET19" s="16"/>
      <c r="EU19" s="16"/>
      <c r="EV19" s="16"/>
      <c r="EW19" s="16"/>
      <c r="EX19" s="16"/>
      <c r="EY19" s="16"/>
      <c r="EZ19" s="16"/>
      <c r="FA19" s="16"/>
      <c r="FB19" s="16"/>
      <c r="FC19" s="16"/>
      <c r="FD19" s="16"/>
      <c r="FE19" s="16"/>
      <c r="FF19" s="16"/>
      <c r="FG19" s="16"/>
      <c r="FH19" s="16"/>
      <c r="FI19" s="16"/>
      <c r="FJ19" s="16"/>
      <c r="FK19" s="16"/>
      <c r="FL19" s="16"/>
      <c r="FM19" s="16"/>
      <c r="FN19" s="16"/>
      <c r="FO19" s="16"/>
      <c r="FP19" s="16"/>
      <c r="FQ19" s="16"/>
      <c r="FR19" s="16"/>
      <c r="FS19" s="16"/>
      <c r="FT19" s="16"/>
      <c r="FU19" s="16"/>
      <c r="FV19" s="16"/>
      <c r="FW19" s="16"/>
      <c r="FX19" s="16"/>
      <c r="FY19" s="16"/>
      <c r="FZ19" s="16"/>
      <c r="GA19" s="16"/>
      <c r="GB19" s="16"/>
      <c r="GC19" s="16"/>
      <c r="GD19" s="16"/>
      <c r="GE19" s="16"/>
      <c r="GF19" s="16"/>
      <c r="GG19" s="16"/>
      <c r="GH19" s="16"/>
      <c r="GI19" s="16"/>
      <c r="GJ19" s="16"/>
      <c r="GK19" s="16"/>
      <c r="GL19" s="16"/>
      <c r="GM19" s="16"/>
      <c r="GN19" s="16"/>
      <c r="GO19" s="16"/>
      <c r="GP19" s="16"/>
      <c r="GQ19" s="16"/>
      <c r="GR19" s="16"/>
      <c r="GS19" s="16"/>
      <c r="GT19" s="16"/>
      <c r="GU19" s="16"/>
      <c r="GV19" s="16"/>
      <c r="GW19" s="16"/>
      <c r="GX19" s="16"/>
      <c r="GY19" s="16"/>
      <c r="GZ19" s="16"/>
      <c r="HA19" s="16"/>
      <c r="HB19" s="16"/>
      <c r="HC19" s="16"/>
      <c r="HD19" s="16"/>
      <c r="HE19" s="16"/>
      <c r="HF19" s="16"/>
      <c r="HG19" s="16"/>
    </row>
    <row r="20" spans="1:215" s="17" customFormat="1" ht="21" customHeight="1">
      <c r="A20" s="28">
        <v>15</v>
      </c>
      <c r="B20" s="29" t="s">
        <v>29</v>
      </c>
      <c r="C20" s="27">
        <v>2963</v>
      </c>
      <c r="D20" s="27">
        <f t="shared" si="0"/>
        <v>748</v>
      </c>
      <c r="E20" s="40">
        <f t="shared" si="1"/>
        <v>0.2524468444144448</v>
      </c>
      <c r="F20" s="41">
        <v>19.9837</v>
      </c>
      <c r="G20" s="39">
        <f t="shared" si="2"/>
        <v>6.406</v>
      </c>
      <c r="H20" s="40">
        <f t="shared" si="3"/>
        <v>0.32056125742480124</v>
      </c>
      <c r="I20" s="47"/>
      <c r="J20" s="47">
        <v>731</v>
      </c>
      <c r="K20" s="47">
        <v>6.2574</v>
      </c>
      <c r="L20" s="47">
        <v>17</v>
      </c>
      <c r="M20" s="47">
        <v>0.1486</v>
      </c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6"/>
      <c r="DK20" s="16"/>
      <c r="DL20" s="16"/>
      <c r="DM20" s="16"/>
      <c r="DN20" s="16"/>
      <c r="DO20" s="16"/>
      <c r="DP20" s="16"/>
      <c r="DQ20" s="16"/>
      <c r="DR20" s="16"/>
      <c r="DS20" s="16"/>
      <c r="DT20" s="16"/>
      <c r="DU20" s="16"/>
      <c r="DV20" s="16"/>
      <c r="DW20" s="16"/>
      <c r="DX20" s="16"/>
      <c r="DY20" s="16"/>
      <c r="DZ20" s="16"/>
      <c r="EA20" s="16"/>
      <c r="EB20" s="16"/>
      <c r="EC20" s="16"/>
      <c r="ED20" s="16"/>
      <c r="EE20" s="16"/>
      <c r="EF20" s="16"/>
      <c r="EG20" s="16"/>
      <c r="EH20" s="16"/>
      <c r="EI20" s="16"/>
      <c r="EJ20" s="16"/>
      <c r="EK20" s="16"/>
      <c r="EL20" s="16"/>
      <c r="EM20" s="16"/>
      <c r="EN20" s="16"/>
      <c r="EO20" s="16"/>
      <c r="EP20" s="16"/>
      <c r="EQ20" s="16"/>
      <c r="ER20" s="16"/>
      <c r="ES20" s="16"/>
      <c r="ET20" s="16"/>
      <c r="EU20" s="16"/>
      <c r="EV20" s="16"/>
      <c r="EW20" s="16"/>
      <c r="EX20" s="16"/>
      <c r="EY20" s="16"/>
      <c r="EZ20" s="16"/>
      <c r="FA20" s="16"/>
      <c r="FB20" s="16"/>
      <c r="FC20" s="16"/>
      <c r="FD20" s="16"/>
      <c r="FE20" s="16"/>
      <c r="FF20" s="16"/>
      <c r="FG20" s="16"/>
      <c r="FH20" s="16"/>
      <c r="FI20" s="16"/>
      <c r="FJ20" s="16"/>
      <c r="FK20" s="16"/>
      <c r="FL20" s="16"/>
      <c r="FM20" s="16"/>
      <c r="FN20" s="16"/>
      <c r="FO20" s="16"/>
      <c r="FP20" s="16"/>
      <c r="FQ20" s="16"/>
      <c r="FR20" s="16"/>
      <c r="FS20" s="16"/>
      <c r="FT20" s="16"/>
      <c r="FU20" s="16"/>
      <c r="FV20" s="16"/>
      <c r="FW20" s="16"/>
      <c r="FX20" s="16"/>
      <c r="FY20" s="16"/>
      <c r="FZ20" s="16"/>
      <c r="GA20" s="16"/>
      <c r="GB20" s="16"/>
      <c r="GC20" s="16"/>
      <c r="GD20" s="16"/>
      <c r="GE20" s="16"/>
      <c r="GF20" s="16"/>
      <c r="GG20" s="16"/>
      <c r="GH20" s="16"/>
      <c r="GI20" s="16"/>
      <c r="GJ20" s="16"/>
      <c r="GK20" s="16"/>
      <c r="GL20" s="16"/>
      <c r="GM20" s="16"/>
      <c r="GN20" s="16"/>
      <c r="GO20" s="16"/>
      <c r="GP20" s="16"/>
      <c r="GQ20" s="16"/>
      <c r="GR20" s="16"/>
      <c r="GS20" s="16"/>
      <c r="GT20" s="16"/>
      <c r="GU20" s="16"/>
      <c r="GV20" s="16"/>
      <c r="GW20" s="16"/>
      <c r="GX20" s="16"/>
      <c r="GY20" s="16"/>
      <c r="GZ20" s="16"/>
      <c r="HA20" s="16"/>
      <c r="HB20" s="16"/>
      <c r="HC20" s="16"/>
      <c r="HD20" s="16"/>
      <c r="HE20" s="16"/>
      <c r="HF20" s="16"/>
      <c r="HG20" s="16"/>
    </row>
    <row r="21" spans="1:215" s="15" customFormat="1" ht="21" customHeight="1">
      <c r="A21" s="24">
        <v>16</v>
      </c>
      <c r="B21" s="31" t="s">
        <v>30</v>
      </c>
      <c r="C21" s="26">
        <v>1130</v>
      </c>
      <c r="D21" s="27">
        <f t="shared" si="0"/>
        <v>0</v>
      </c>
      <c r="E21" s="37">
        <f t="shared" si="1"/>
        <v>0</v>
      </c>
      <c r="F21" s="38">
        <v>42.7818</v>
      </c>
      <c r="G21" s="39">
        <f t="shared" si="2"/>
        <v>0</v>
      </c>
      <c r="H21" s="37">
        <f t="shared" si="3"/>
        <v>0</v>
      </c>
      <c r="I21" s="2"/>
      <c r="J21" s="2"/>
      <c r="K21" s="2"/>
      <c r="L21" s="2"/>
      <c r="M21" s="2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  <c r="DQ21" s="18"/>
      <c r="DR21" s="18"/>
      <c r="DS21" s="18"/>
      <c r="DT21" s="18"/>
      <c r="DU21" s="18"/>
      <c r="DV21" s="18"/>
      <c r="DW21" s="18"/>
      <c r="DX21" s="18"/>
      <c r="DY21" s="18"/>
      <c r="DZ21" s="18"/>
      <c r="EA21" s="18"/>
      <c r="EB21" s="18"/>
      <c r="EC21" s="18"/>
      <c r="ED21" s="18"/>
      <c r="EE21" s="18"/>
      <c r="EF21" s="18"/>
      <c r="EG21" s="18"/>
      <c r="EH21" s="18"/>
      <c r="EI21" s="18"/>
      <c r="EJ21" s="18"/>
      <c r="EK21" s="18"/>
      <c r="EL21" s="18"/>
      <c r="EM21" s="18"/>
      <c r="EN21" s="18"/>
      <c r="EO21" s="18"/>
      <c r="EP21" s="18"/>
      <c r="EQ21" s="18"/>
      <c r="ER21" s="18"/>
      <c r="ES21" s="18"/>
      <c r="ET21" s="18"/>
      <c r="EU21" s="18"/>
      <c r="EV21" s="18"/>
      <c r="EW21" s="18"/>
      <c r="EX21" s="18"/>
      <c r="EY21" s="18"/>
      <c r="EZ21" s="18"/>
      <c r="FA21" s="18"/>
      <c r="FB21" s="18"/>
      <c r="FC21" s="18"/>
      <c r="FD21" s="18"/>
      <c r="FE21" s="18"/>
      <c r="FF21" s="18"/>
      <c r="FG21" s="18"/>
      <c r="FH21" s="18"/>
      <c r="FI21" s="18"/>
      <c r="FJ21" s="18"/>
      <c r="FK21" s="18"/>
      <c r="FL21" s="18"/>
      <c r="FM21" s="18"/>
      <c r="FN21" s="18"/>
      <c r="FO21" s="18"/>
      <c r="FP21" s="18"/>
      <c r="FQ21" s="18"/>
      <c r="FR21" s="18"/>
      <c r="FS21" s="18"/>
      <c r="FT21" s="18"/>
      <c r="FU21" s="18"/>
      <c r="FV21" s="18"/>
      <c r="FW21" s="18"/>
      <c r="FX21" s="18"/>
      <c r="FY21" s="18"/>
      <c r="FZ21" s="18"/>
      <c r="GA21" s="18"/>
      <c r="GB21" s="18"/>
      <c r="GC21" s="18"/>
      <c r="GD21" s="18"/>
      <c r="GE21" s="18"/>
      <c r="GF21" s="18"/>
      <c r="GG21" s="18"/>
      <c r="GH21" s="18"/>
      <c r="GI21" s="18"/>
      <c r="GJ21" s="18"/>
      <c r="GK21" s="18"/>
      <c r="GL21" s="18"/>
      <c r="GM21" s="18"/>
      <c r="GN21" s="18"/>
      <c r="GO21" s="18"/>
      <c r="GP21" s="18"/>
      <c r="GQ21" s="18"/>
      <c r="GR21" s="18"/>
      <c r="GS21" s="18"/>
      <c r="GT21" s="18"/>
      <c r="GU21" s="18"/>
      <c r="GV21" s="18"/>
      <c r="GW21" s="18"/>
      <c r="GX21" s="18"/>
      <c r="GY21" s="18"/>
      <c r="GZ21" s="18"/>
      <c r="HA21" s="18"/>
      <c r="HB21" s="18"/>
      <c r="HC21" s="18"/>
      <c r="HD21" s="18"/>
      <c r="HE21" s="18"/>
      <c r="HF21" s="18"/>
      <c r="HG21" s="18"/>
    </row>
    <row r="22" spans="1:215" s="16" customFormat="1" ht="21" customHeight="1">
      <c r="A22" s="28">
        <v>17</v>
      </c>
      <c r="B22" s="29" t="s">
        <v>31</v>
      </c>
      <c r="C22" s="27">
        <v>2564</v>
      </c>
      <c r="D22" s="27">
        <f t="shared" si="0"/>
        <v>704</v>
      </c>
      <c r="E22" s="40">
        <f t="shared" si="1"/>
        <v>0.2745709828393136</v>
      </c>
      <c r="F22" s="41">
        <v>37.2055</v>
      </c>
      <c r="G22" s="39">
        <f t="shared" si="2"/>
        <v>11.755700000000001</v>
      </c>
      <c r="H22" s="40">
        <f t="shared" si="3"/>
        <v>0.3159667253497467</v>
      </c>
      <c r="I22" s="48"/>
      <c r="J22" s="48">
        <v>632</v>
      </c>
      <c r="K22" s="48">
        <v>10.3449</v>
      </c>
      <c r="L22" s="48">
        <v>72</v>
      </c>
      <c r="M22" s="48">
        <v>1.4108</v>
      </c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49"/>
      <c r="AY22" s="49"/>
      <c r="AZ22" s="49"/>
      <c r="BA22" s="49"/>
      <c r="BB22" s="49"/>
      <c r="BC22" s="49"/>
      <c r="BD22" s="49"/>
      <c r="BE22" s="49"/>
      <c r="BF22" s="49"/>
      <c r="BG22" s="49"/>
      <c r="BH22" s="49"/>
      <c r="BI22" s="49"/>
      <c r="BJ22" s="49"/>
      <c r="BK22" s="49"/>
      <c r="BL22" s="49"/>
      <c r="BM22" s="49"/>
      <c r="BN22" s="49"/>
      <c r="BO22" s="49"/>
      <c r="BP22" s="49"/>
      <c r="BQ22" s="49"/>
      <c r="BR22" s="49"/>
      <c r="BS22" s="49"/>
      <c r="BT22" s="49"/>
      <c r="BU22" s="49"/>
      <c r="BV22" s="49"/>
      <c r="BW22" s="49"/>
      <c r="BX22" s="49"/>
      <c r="BY22" s="49"/>
      <c r="BZ22" s="49"/>
      <c r="CA22" s="49"/>
      <c r="CB22" s="49"/>
      <c r="CC22" s="49"/>
      <c r="CD22" s="49"/>
      <c r="CE22" s="49"/>
      <c r="CF22" s="49"/>
      <c r="CG22" s="49"/>
      <c r="CH22" s="49"/>
      <c r="CI22" s="49"/>
      <c r="CJ22" s="49"/>
      <c r="CK22" s="49"/>
      <c r="CL22" s="49"/>
      <c r="CM22" s="49"/>
      <c r="CN22" s="49"/>
      <c r="CO22" s="49"/>
      <c r="CP22" s="49"/>
      <c r="CQ22" s="49"/>
      <c r="CR22" s="49"/>
      <c r="CS22" s="49"/>
      <c r="CT22" s="49"/>
      <c r="CU22" s="49"/>
      <c r="CV22" s="49"/>
      <c r="CW22" s="49"/>
      <c r="CX22" s="49"/>
      <c r="CY22" s="49"/>
      <c r="CZ22" s="49"/>
      <c r="DA22" s="49"/>
      <c r="DB22" s="49"/>
      <c r="DC22" s="49"/>
      <c r="DD22" s="49"/>
      <c r="DE22" s="49"/>
      <c r="DF22" s="49"/>
      <c r="DG22" s="49"/>
      <c r="DH22" s="49"/>
      <c r="DI22" s="49"/>
      <c r="DJ22" s="49"/>
      <c r="DK22" s="49"/>
      <c r="DL22" s="49"/>
      <c r="DM22" s="49"/>
      <c r="DN22" s="49"/>
      <c r="DO22" s="49"/>
      <c r="DP22" s="49"/>
      <c r="DQ22" s="49"/>
      <c r="DR22" s="49"/>
      <c r="DS22" s="49"/>
      <c r="DT22" s="49"/>
      <c r="DU22" s="49"/>
      <c r="DV22" s="49"/>
      <c r="DW22" s="49"/>
      <c r="DX22" s="49"/>
      <c r="DY22" s="49"/>
      <c r="DZ22" s="49"/>
      <c r="EA22" s="49"/>
      <c r="EB22" s="49"/>
      <c r="EC22" s="49"/>
      <c r="ED22" s="49"/>
      <c r="EE22" s="49"/>
      <c r="EF22" s="49"/>
      <c r="EG22" s="49"/>
      <c r="EH22" s="49"/>
      <c r="EI22" s="49"/>
      <c r="EJ22" s="49"/>
      <c r="EK22" s="49"/>
      <c r="EL22" s="49"/>
      <c r="EM22" s="49"/>
      <c r="EN22" s="49"/>
      <c r="EO22" s="49"/>
      <c r="EP22" s="49"/>
      <c r="EQ22" s="49"/>
      <c r="ER22" s="49"/>
      <c r="ES22" s="49"/>
      <c r="ET22" s="49"/>
      <c r="EU22" s="49"/>
      <c r="EV22" s="49"/>
      <c r="EW22" s="49"/>
      <c r="EX22" s="49"/>
      <c r="EY22" s="49"/>
      <c r="EZ22" s="49"/>
      <c r="FA22" s="49"/>
      <c r="FB22" s="49"/>
      <c r="FC22" s="49"/>
      <c r="FD22" s="49"/>
      <c r="FE22" s="49"/>
      <c r="FF22" s="49"/>
      <c r="FG22" s="49"/>
      <c r="FH22" s="49"/>
      <c r="FI22" s="49"/>
      <c r="FJ22" s="49"/>
      <c r="FK22" s="49"/>
      <c r="FL22" s="49"/>
      <c r="FM22" s="49"/>
      <c r="FN22" s="49"/>
      <c r="FO22" s="49"/>
      <c r="FP22" s="49"/>
      <c r="FQ22" s="49"/>
      <c r="FR22" s="49"/>
      <c r="FS22" s="49"/>
      <c r="FT22" s="49"/>
      <c r="FU22" s="49"/>
      <c r="FV22" s="49"/>
      <c r="FW22" s="49"/>
      <c r="FX22" s="49"/>
      <c r="FY22" s="49"/>
      <c r="FZ22" s="49"/>
      <c r="GA22" s="49"/>
      <c r="GB22" s="49"/>
      <c r="GC22" s="49"/>
      <c r="GD22" s="49"/>
      <c r="GE22" s="49"/>
      <c r="GF22" s="49"/>
      <c r="GG22" s="49"/>
      <c r="GH22" s="49"/>
      <c r="GI22" s="49"/>
      <c r="GJ22" s="49"/>
      <c r="GK22" s="49"/>
      <c r="GL22" s="49"/>
      <c r="GM22" s="49"/>
      <c r="GN22" s="49"/>
      <c r="GO22" s="49"/>
      <c r="GP22" s="49"/>
      <c r="GQ22" s="49"/>
      <c r="GR22" s="49"/>
      <c r="GS22" s="49"/>
      <c r="GT22" s="49"/>
      <c r="GU22" s="49"/>
      <c r="GV22" s="49"/>
      <c r="GW22" s="49"/>
      <c r="GX22" s="49"/>
      <c r="GY22" s="49"/>
      <c r="GZ22" s="49"/>
      <c r="HA22" s="49"/>
      <c r="HB22" s="49"/>
      <c r="HC22" s="49"/>
      <c r="HD22" s="49"/>
      <c r="HE22" s="49"/>
      <c r="HF22" s="49"/>
      <c r="HG22" s="49"/>
    </row>
    <row r="23" spans="1:215" s="17" customFormat="1" ht="21" customHeight="1">
      <c r="A23" s="28">
        <v>18</v>
      </c>
      <c r="B23" s="29" t="s">
        <v>32</v>
      </c>
      <c r="C23" s="27">
        <v>488</v>
      </c>
      <c r="D23" s="27">
        <f t="shared" si="0"/>
        <v>217</v>
      </c>
      <c r="E23" s="40">
        <f t="shared" si="1"/>
        <v>0.444672131147541</v>
      </c>
      <c r="F23" s="41">
        <v>5.1494</v>
      </c>
      <c r="G23" s="39">
        <f t="shared" si="2"/>
        <v>2.0998</v>
      </c>
      <c r="H23" s="40">
        <f t="shared" si="3"/>
        <v>0.4077756631840603</v>
      </c>
      <c r="I23" s="47"/>
      <c r="J23" s="47">
        <v>217</v>
      </c>
      <c r="K23" s="47">
        <v>2.0998</v>
      </c>
      <c r="L23" s="47">
        <v>0</v>
      </c>
      <c r="M23" s="47">
        <v>0</v>
      </c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6"/>
      <c r="DE23" s="16"/>
      <c r="DF23" s="16"/>
      <c r="DG23" s="16"/>
      <c r="DH23" s="16"/>
      <c r="DI23" s="16"/>
      <c r="DJ23" s="16"/>
      <c r="DK23" s="16"/>
      <c r="DL23" s="16"/>
      <c r="DM23" s="16"/>
      <c r="DN23" s="16"/>
      <c r="DO23" s="16"/>
      <c r="DP23" s="16"/>
      <c r="DQ23" s="16"/>
      <c r="DR23" s="16"/>
      <c r="DS23" s="16"/>
      <c r="DT23" s="16"/>
      <c r="DU23" s="16"/>
      <c r="DV23" s="16"/>
      <c r="DW23" s="16"/>
      <c r="DX23" s="16"/>
      <c r="DY23" s="16"/>
      <c r="DZ23" s="16"/>
      <c r="EA23" s="16"/>
      <c r="EB23" s="16"/>
      <c r="EC23" s="16"/>
      <c r="ED23" s="16"/>
      <c r="EE23" s="16"/>
      <c r="EF23" s="16"/>
      <c r="EG23" s="16"/>
      <c r="EH23" s="16"/>
      <c r="EI23" s="16"/>
      <c r="EJ23" s="16"/>
      <c r="EK23" s="16"/>
      <c r="EL23" s="16"/>
      <c r="EM23" s="16"/>
      <c r="EN23" s="16"/>
      <c r="EO23" s="16"/>
      <c r="EP23" s="16"/>
      <c r="EQ23" s="16"/>
      <c r="ER23" s="16"/>
      <c r="ES23" s="16"/>
      <c r="ET23" s="16"/>
      <c r="EU23" s="16"/>
      <c r="EV23" s="16"/>
      <c r="EW23" s="16"/>
      <c r="EX23" s="16"/>
      <c r="EY23" s="16"/>
      <c r="EZ23" s="16"/>
      <c r="FA23" s="16"/>
      <c r="FB23" s="16"/>
      <c r="FC23" s="16"/>
      <c r="FD23" s="16"/>
      <c r="FE23" s="16"/>
      <c r="FF23" s="16"/>
      <c r="FG23" s="16"/>
      <c r="FH23" s="16"/>
      <c r="FI23" s="16"/>
      <c r="FJ23" s="16"/>
      <c r="FK23" s="16"/>
      <c r="FL23" s="16"/>
      <c r="FM23" s="16"/>
      <c r="FN23" s="16"/>
      <c r="FO23" s="16"/>
      <c r="FP23" s="16"/>
      <c r="FQ23" s="16"/>
      <c r="FR23" s="16"/>
      <c r="FS23" s="16"/>
      <c r="FT23" s="16"/>
      <c r="FU23" s="16"/>
      <c r="FV23" s="16"/>
      <c r="FW23" s="16"/>
      <c r="FX23" s="16"/>
      <c r="FY23" s="16"/>
      <c r="FZ23" s="16"/>
      <c r="GA23" s="16"/>
      <c r="GB23" s="16"/>
      <c r="GC23" s="16"/>
      <c r="GD23" s="16"/>
      <c r="GE23" s="16"/>
      <c r="GF23" s="16"/>
      <c r="GG23" s="16"/>
      <c r="GH23" s="16"/>
      <c r="GI23" s="16"/>
      <c r="GJ23" s="16"/>
      <c r="GK23" s="16"/>
      <c r="GL23" s="16"/>
      <c r="GM23" s="16"/>
      <c r="GN23" s="16"/>
      <c r="GO23" s="16"/>
      <c r="GP23" s="16"/>
      <c r="GQ23" s="16"/>
      <c r="GR23" s="16"/>
      <c r="GS23" s="16"/>
      <c r="GT23" s="16"/>
      <c r="GU23" s="16"/>
      <c r="GV23" s="16"/>
      <c r="GW23" s="16"/>
      <c r="GX23" s="16"/>
      <c r="GY23" s="16"/>
      <c r="GZ23" s="16"/>
      <c r="HA23" s="16"/>
      <c r="HB23" s="16"/>
      <c r="HC23" s="16"/>
      <c r="HD23" s="16"/>
      <c r="HE23" s="16"/>
      <c r="HF23" s="16"/>
      <c r="HG23" s="16"/>
    </row>
    <row r="24" spans="1:215" s="17" customFormat="1" ht="21" customHeight="1">
      <c r="A24" s="28">
        <v>19</v>
      </c>
      <c r="B24" s="29" t="s">
        <v>33</v>
      </c>
      <c r="C24" s="27">
        <v>6245</v>
      </c>
      <c r="D24" s="27">
        <f t="shared" si="0"/>
        <v>2343</v>
      </c>
      <c r="E24" s="40">
        <f t="shared" si="1"/>
        <v>0.3751801441152922</v>
      </c>
      <c r="F24" s="41">
        <v>55.9144</v>
      </c>
      <c r="G24" s="39">
        <f t="shared" si="2"/>
        <v>22.3916</v>
      </c>
      <c r="H24" s="40">
        <f t="shared" si="3"/>
        <v>0.4004621349777517</v>
      </c>
      <c r="I24" s="47"/>
      <c r="J24" s="47">
        <v>2291</v>
      </c>
      <c r="K24" s="47">
        <v>22.1258</v>
      </c>
      <c r="L24" s="47">
        <v>52</v>
      </c>
      <c r="M24" s="47">
        <v>0.2658</v>
      </c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6"/>
      <c r="DC24" s="16"/>
      <c r="DD24" s="16"/>
      <c r="DE24" s="16"/>
      <c r="DF24" s="16"/>
      <c r="DG24" s="16"/>
      <c r="DH24" s="16"/>
      <c r="DI24" s="16"/>
      <c r="DJ24" s="16"/>
      <c r="DK24" s="16"/>
      <c r="DL24" s="16"/>
      <c r="DM24" s="16"/>
      <c r="DN24" s="16"/>
      <c r="DO24" s="16"/>
      <c r="DP24" s="16"/>
      <c r="DQ24" s="16"/>
      <c r="DR24" s="16"/>
      <c r="DS24" s="16"/>
      <c r="DT24" s="16"/>
      <c r="DU24" s="16"/>
      <c r="DV24" s="16"/>
      <c r="DW24" s="16"/>
      <c r="DX24" s="16"/>
      <c r="DY24" s="16"/>
      <c r="DZ24" s="16"/>
      <c r="EA24" s="16"/>
      <c r="EB24" s="16"/>
      <c r="EC24" s="16"/>
      <c r="ED24" s="16"/>
      <c r="EE24" s="16"/>
      <c r="EF24" s="16"/>
      <c r="EG24" s="16"/>
      <c r="EH24" s="16"/>
      <c r="EI24" s="16"/>
      <c r="EJ24" s="16"/>
      <c r="EK24" s="16"/>
      <c r="EL24" s="16"/>
      <c r="EM24" s="16"/>
      <c r="EN24" s="16"/>
      <c r="EO24" s="16"/>
      <c r="EP24" s="16"/>
      <c r="EQ24" s="16"/>
      <c r="ER24" s="16"/>
      <c r="ES24" s="16"/>
      <c r="ET24" s="16"/>
      <c r="EU24" s="16"/>
      <c r="EV24" s="16"/>
      <c r="EW24" s="16"/>
      <c r="EX24" s="16"/>
      <c r="EY24" s="16"/>
      <c r="EZ24" s="16"/>
      <c r="FA24" s="16"/>
      <c r="FB24" s="16"/>
      <c r="FC24" s="16"/>
      <c r="FD24" s="16"/>
      <c r="FE24" s="16"/>
      <c r="FF24" s="16"/>
      <c r="FG24" s="16"/>
      <c r="FH24" s="16"/>
      <c r="FI24" s="16"/>
      <c r="FJ24" s="16"/>
      <c r="FK24" s="16"/>
      <c r="FL24" s="16"/>
      <c r="FM24" s="16"/>
      <c r="FN24" s="16"/>
      <c r="FO24" s="16"/>
      <c r="FP24" s="16"/>
      <c r="FQ24" s="16"/>
      <c r="FR24" s="16"/>
      <c r="FS24" s="16"/>
      <c r="FT24" s="16"/>
      <c r="FU24" s="16"/>
      <c r="FV24" s="16"/>
      <c r="FW24" s="16"/>
      <c r="FX24" s="16"/>
      <c r="FY24" s="16"/>
      <c r="FZ24" s="16"/>
      <c r="GA24" s="16"/>
      <c r="GB24" s="16"/>
      <c r="GC24" s="16"/>
      <c r="GD24" s="16"/>
      <c r="GE24" s="16"/>
      <c r="GF24" s="16"/>
      <c r="GG24" s="16"/>
      <c r="GH24" s="16"/>
      <c r="GI24" s="16"/>
      <c r="GJ24" s="16"/>
      <c r="GK24" s="16"/>
      <c r="GL24" s="16"/>
      <c r="GM24" s="16"/>
      <c r="GN24" s="16"/>
      <c r="GO24" s="16"/>
      <c r="GP24" s="16"/>
      <c r="GQ24" s="16"/>
      <c r="GR24" s="16"/>
      <c r="GS24" s="16"/>
      <c r="GT24" s="16"/>
      <c r="GU24" s="16"/>
      <c r="GV24" s="16"/>
      <c r="GW24" s="16"/>
      <c r="GX24" s="16"/>
      <c r="GY24" s="16"/>
      <c r="GZ24" s="16"/>
      <c r="HA24" s="16"/>
      <c r="HB24" s="16"/>
      <c r="HC24" s="16"/>
      <c r="HD24" s="16"/>
      <c r="HE24" s="16"/>
      <c r="HF24" s="16"/>
      <c r="HG24" s="16"/>
    </row>
    <row r="25" spans="1:215" s="17" customFormat="1" ht="21" customHeight="1">
      <c r="A25" s="28">
        <v>20</v>
      </c>
      <c r="B25" s="29" t="s">
        <v>34</v>
      </c>
      <c r="C25" s="27">
        <v>807</v>
      </c>
      <c r="D25" s="27">
        <f t="shared" si="0"/>
        <v>219</v>
      </c>
      <c r="E25" s="40">
        <f t="shared" si="1"/>
        <v>0.27137546468401486</v>
      </c>
      <c r="F25" s="41">
        <v>27.5761</v>
      </c>
      <c r="G25" s="39">
        <f t="shared" si="2"/>
        <v>7.9633</v>
      </c>
      <c r="H25" s="40">
        <f t="shared" si="3"/>
        <v>0.28877542509636966</v>
      </c>
      <c r="I25" s="47">
        <v>78743.97</v>
      </c>
      <c r="J25" s="47">
        <v>216</v>
      </c>
      <c r="K25" s="47">
        <v>7.9023</v>
      </c>
      <c r="L25" s="47">
        <v>3</v>
      </c>
      <c r="M25" s="47">
        <v>0.061</v>
      </c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6"/>
      <c r="DF25" s="16"/>
      <c r="DG25" s="16"/>
      <c r="DH25" s="16"/>
      <c r="DI25" s="16"/>
      <c r="DJ25" s="16"/>
      <c r="DK25" s="16"/>
      <c r="DL25" s="16"/>
      <c r="DM25" s="16"/>
      <c r="DN25" s="16"/>
      <c r="DO25" s="16"/>
      <c r="DP25" s="16"/>
      <c r="DQ25" s="16"/>
      <c r="DR25" s="16"/>
      <c r="DS25" s="16"/>
      <c r="DT25" s="16"/>
      <c r="DU25" s="16"/>
      <c r="DV25" s="16"/>
      <c r="DW25" s="16"/>
      <c r="DX25" s="16"/>
      <c r="DY25" s="16"/>
      <c r="DZ25" s="16"/>
      <c r="EA25" s="16"/>
      <c r="EB25" s="16"/>
      <c r="EC25" s="16"/>
      <c r="ED25" s="16"/>
      <c r="EE25" s="16"/>
      <c r="EF25" s="16"/>
      <c r="EG25" s="16"/>
      <c r="EH25" s="16"/>
      <c r="EI25" s="16"/>
      <c r="EJ25" s="16"/>
      <c r="EK25" s="16"/>
      <c r="EL25" s="16"/>
      <c r="EM25" s="16"/>
      <c r="EN25" s="16"/>
      <c r="EO25" s="16"/>
      <c r="EP25" s="16"/>
      <c r="EQ25" s="16"/>
      <c r="ER25" s="16"/>
      <c r="ES25" s="16"/>
      <c r="ET25" s="16"/>
      <c r="EU25" s="16"/>
      <c r="EV25" s="16"/>
      <c r="EW25" s="16"/>
      <c r="EX25" s="16"/>
      <c r="EY25" s="16"/>
      <c r="EZ25" s="16"/>
      <c r="FA25" s="16"/>
      <c r="FB25" s="16"/>
      <c r="FC25" s="16"/>
      <c r="FD25" s="16"/>
      <c r="FE25" s="16"/>
      <c r="FF25" s="16"/>
      <c r="FG25" s="16"/>
      <c r="FH25" s="16"/>
      <c r="FI25" s="16"/>
      <c r="FJ25" s="16"/>
      <c r="FK25" s="16"/>
      <c r="FL25" s="16"/>
      <c r="FM25" s="16"/>
      <c r="FN25" s="16"/>
      <c r="FO25" s="16"/>
      <c r="FP25" s="16"/>
      <c r="FQ25" s="16"/>
      <c r="FR25" s="16"/>
      <c r="FS25" s="16"/>
      <c r="FT25" s="16"/>
      <c r="FU25" s="16"/>
      <c r="FV25" s="16"/>
      <c r="FW25" s="16"/>
      <c r="FX25" s="16"/>
      <c r="FY25" s="16"/>
      <c r="FZ25" s="16"/>
      <c r="GA25" s="16"/>
      <c r="GB25" s="16"/>
      <c r="GC25" s="16"/>
      <c r="GD25" s="16"/>
      <c r="GE25" s="16"/>
      <c r="GF25" s="16"/>
      <c r="GG25" s="16"/>
      <c r="GH25" s="16"/>
      <c r="GI25" s="16"/>
      <c r="GJ25" s="16"/>
      <c r="GK25" s="16"/>
      <c r="GL25" s="16"/>
      <c r="GM25" s="16"/>
      <c r="GN25" s="16"/>
      <c r="GO25" s="16"/>
      <c r="GP25" s="16"/>
      <c r="GQ25" s="16"/>
      <c r="GR25" s="16"/>
      <c r="GS25" s="16"/>
      <c r="GT25" s="16"/>
      <c r="GU25" s="16"/>
      <c r="GV25" s="16"/>
      <c r="GW25" s="16"/>
      <c r="GX25" s="16"/>
      <c r="GY25" s="16"/>
      <c r="GZ25" s="16"/>
      <c r="HA25" s="16"/>
      <c r="HB25" s="16"/>
      <c r="HC25" s="16"/>
      <c r="HD25" s="16"/>
      <c r="HE25" s="16"/>
      <c r="HF25" s="16"/>
      <c r="HG25" s="16"/>
    </row>
    <row r="26" spans="1:13" s="18" customFormat="1" ht="21" customHeight="1">
      <c r="A26" s="24">
        <v>21</v>
      </c>
      <c r="B26" s="31" t="s">
        <v>35</v>
      </c>
      <c r="C26" s="26">
        <v>3529</v>
      </c>
      <c r="D26" s="27">
        <f aca="true" t="shared" si="4" ref="D26:D34">J26+L26</f>
        <v>0</v>
      </c>
      <c r="E26" s="37">
        <f t="shared" si="1"/>
        <v>0</v>
      </c>
      <c r="F26" s="38">
        <v>50</v>
      </c>
      <c r="G26" s="39">
        <f aca="true" t="shared" si="5" ref="G26:G34">K26+M26</f>
        <v>0</v>
      </c>
      <c r="H26" s="37">
        <f t="shared" si="3"/>
        <v>0</v>
      </c>
      <c r="I26" s="2"/>
      <c r="J26" s="2"/>
      <c r="K26" s="2"/>
      <c r="L26" s="2"/>
      <c r="M26" s="2"/>
    </row>
    <row r="27" spans="1:215" s="17" customFormat="1" ht="21" customHeight="1">
      <c r="A27" s="28">
        <v>22</v>
      </c>
      <c r="B27" s="29" t="s">
        <v>36</v>
      </c>
      <c r="C27" s="27">
        <v>1866</v>
      </c>
      <c r="D27" s="27">
        <f t="shared" si="4"/>
        <v>328</v>
      </c>
      <c r="E27" s="40">
        <f t="shared" si="1"/>
        <v>0.1757770632368703</v>
      </c>
      <c r="F27" s="41">
        <v>26.1691</v>
      </c>
      <c r="G27" s="39">
        <f t="shared" si="5"/>
        <v>5.9344</v>
      </c>
      <c r="H27" s="40">
        <f t="shared" si="3"/>
        <v>0.22677126840433948</v>
      </c>
      <c r="I27" s="47"/>
      <c r="J27" s="47">
        <v>311</v>
      </c>
      <c r="K27" s="47">
        <v>5.5233</v>
      </c>
      <c r="L27" s="47">
        <v>17</v>
      </c>
      <c r="M27" s="47">
        <v>0.4111</v>
      </c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  <c r="DL27" s="16"/>
      <c r="DM27" s="16"/>
      <c r="DN27" s="16"/>
      <c r="DO27" s="16"/>
      <c r="DP27" s="16"/>
      <c r="DQ27" s="16"/>
      <c r="DR27" s="16"/>
      <c r="DS27" s="16"/>
      <c r="DT27" s="16"/>
      <c r="DU27" s="16"/>
      <c r="DV27" s="16"/>
      <c r="DW27" s="16"/>
      <c r="DX27" s="16"/>
      <c r="DY27" s="16"/>
      <c r="DZ27" s="16"/>
      <c r="EA27" s="16"/>
      <c r="EB27" s="16"/>
      <c r="EC27" s="16"/>
      <c r="ED27" s="16"/>
      <c r="EE27" s="16"/>
      <c r="EF27" s="16"/>
      <c r="EG27" s="16"/>
      <c r="EH27" s="16"/>
      <c r="EI27" s="16"/>
      <c r="EJ27" s="16"/>
      <c r="EK27" s="16"/>
      <c r="EL27" s="16"/>
      <c r="EM27" s="16"/>
      <c r="EN27" s="16"/>
      <c r="EO27" s="16"/>
      <c r="EP27" s="16"/>
      <c r="EQ27" s="16"/>
      <c r="ER27" s="16"/>
      <c r="ES27" s="16"/>
      <c r="ET27" s="16"/>
      <c r="EU27" s="16"/>
      <c r="EV27" s="16"/>
      <c r="EW27" s="16"/>
      <c r="EX27" s="16"/>
      <c r="EY27" s="16"/>
      <c r="EZ27" s="16"/>
      <c r="FA27" s="16"/>
      <c r="FB27" s="16"/>
      <c r="FC27" s="16"/>
      <c r="FD27" s="16"/>
      <c r="FE27" s="16"/>
      <c r="FF27" s="16"/>
      <c r="FG27" s="16"/>
      <c r="FH27" s="16"/>
      <c r="FI27" s="16"/>
      <c r="FJ27" s="16"/>
      <c r="FK27" s="16"/>
      <c r="FL27" s="16"/>
      <c r="FM27" s="16"/>
      <c r="FN27" s="16"/>
      <c r="FO27" s="16"/>
      <c r="FP27" s="16"/>
      <c r="FQ27" s="16"/>
      <c r="FR27" s="16"/>
      <c r="FS27" s="16"/>
      <c r="FT27" s="16"/>
      <c r="FU27" s="16"/>
      <c r="FV27" s="16"/>
      <c r="FW27" s="16"/>
      <c r="FX27" s="16"/>
      <c r="FY27" s="16"/>
      <c r="FZ27" s="16"/>
      <c r="GA27" s="16"/>
      <c r="GB27" s="16"/>
      <c r="GC27" s="16"/>
      <c r="GD27" s="16"/>
      <c r="GE27" s="16"/>
      <c r="GF27" s="16"/>
      <c r="GG27" s="16"/>
      <c r="GH27" s="16"/>
      <c r="GI27" s="16"/>
      <c r="GJ27" s="16"/>
      <c r="GK27" s="16"/>
      <c r="GL27" s="16"/>
      <c r="GM27" s="16"/>
      <c r="GN27" s="16"/>
      <c r="GO27" s="16"/>
      <c r="GP27" s="16"/>
      <c r="GQ27" s="16"/>
      <c r="GR27" s="16"/>
      <c r="GS27" s="16"/>
      <c r="GT27" s="16"/>
      <c r="GU27" s="16"/>
      <c r="GV27" s="16"/>
      <c r="GW27" s="16"/>
      <c r="GX27" s="16"/>
      <c r="GY27" s="16"/>
      <c r="GZ27" s="16"/>
      <c r="HA27" s="16"/>
      <c r="HB27" s="16"/>
      <c r="HC27" s="16"/>
      <c r="HD27" s="16"/>
      <c r="HE27" s="16"/>
      <c r="HF27" s="16"/>
      <c r="HG27" s="16"/>
    </row>
    <row r="28" spans="1:215" s="15" customFormat="1" ht="21" customHeight="1">
      <c r="A28" s="24">
        <v>23</v>
      </c>
      <c r="B28" s="31" t="s">
        <v>37</v>
      </c>
      <c r="C28" s="26">
        <v>832</v>
      </c>
      <c r="D28" s="27">
        <f t="shared" si="4"/>
        <v>0</v>
      </c>
      <c r="E28" s="37">
        <f t="shared" si="1"/>
        <v>0</v>
      </c>
      <c r="F28" s="38">
        <v>24.4913</v>
      </c>
      <c r="G28" s="39">
        <f t="shared" si="5"/>
        <v>0</v>
      </c>
      <c r="H28" s="37">
        <f t="shared" si="3"/>
        <v>0</v>
      </c>
      <c r="I28" s="2"/>
      <c r="J28" s="2"/>
      <c r="K28" s="2"/>
      <c r="L28" s="2"/>
      <c r="M28" s="2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8"/>
      <c r="CN28" s="18"/>
      <c r="CO28" s="18"/>
      <c r="CP28" s="18"/>
      <c r="CQ28" s="18"/>
      <c r="CR28" s="18"/>
      <c r="CS28" s="18"/>
      <c r="CT28" s="18"/>
      <c r="CU28" s="18"/>
      <c r="CV28" s="18"/>
      <c r="CW28" s="18"/>
      <c r="CX28" s="18"/>
      <c r="CY28" s="18"/>
      <c r="CZ28" s="18"/>
      <c r="DA28" s="18"/>
      <c r="DB28" s="18"/>
      <c r="DC28" s="18"/>
      <c r="DD28" s="18"/>
      <c r="DE28" s="18"/>
      <c r="DF28" s="18"/>
      <c r="DG28" s="18"/>
      <c r="DH28" s="18"/>
      <c r="DI28" s="18"/>
      <c r="DJ28" s="18"/>
      <c r="DK28" s="18"/>
      <c r="DL28" s="18"/>
      <c r="DM28" s="18"/>
      <c r="DN28" s="18"/>
      <c r="DO28" s="18"/>
      <c r="DP28" s="18"/>
      <c r="DQ28" s="18"/>
      <c r="DR28" s="18"/>
      <c r="DS28" s="18"/>
      <c r="DT28" s="18"/>
      <c r="DU28" s="18"/>
      <c r="DV28" s="18"/>
      <c r="DW28" s="18"/>
      <c r="DX28" s="18"/>
      <c r="DY28" s="18"/>
      <c r="DZ28" s="18"/>
      <c r="EA28" s="18"/>
      <c r="EB28" s="18"/>
      <c r="EC28" s="18"/>
      <c r="ED28" s="18"/>
      <c r="EE28" s="18"/>
      <c r="EF28" s="18"/>
      <c r="EG28" s="18"/>
      <c r="EH28" s="18"/>
      <c r="EI28" s="18"/>
      <c r="EJ28" s="18"/>
      <c r="EK28" s="18"/>
      <c r="EL28" s="18"/>
      <c r="EM28" s="18"/>
      <c r="EN28" s="18"/>
      <c r="EO28" s="18"/>
      <c r="EP28" s="18"/>
      <c r="EQ28" s="18"/>
      <c r="ER28" s="18"/>
      <c r="ES28" s="18"/>
      <c r="ET28" s="18"/>
      <c r="EU28" s="18"/>
      <c r="EV28" s="18"/>
      <c r="EW28" s="18"/>
      <c r="EX28" s="18"/>
      <c r="EY28" s="18"/>
      <c r="EZ28" s="18"/>
      <c r="FA28" s="18"/>
      <c r="FB28" s="18"/>
      <c r="FC28" s="18"/>
      <c r="FD28" s="18"/>
      <c r="FE28" s="18"/>
      <c r="FF28" s="18"/>
      <c r="FG28" s="18"/>
      <c r="FH28" s="18"/>
      <c r="FI28" s="18"/>
      <c r="FJ28" s="18"/>
      <c r="FK28" s="18"/>
      <c r="FL28" s="18"/>
      <c r="FM28" s="18"/>
      <c r="FN28" s="18"/>
      <c r="FO28" s="18"/>
      <c r="FP28" s="18"/>
      <c r="FQ28" s="18"/>
      <c r="FR28" s="18"/>
      <c r="FS28" s="18"/>
      <c r="FT28" s="18"/>
      <c r="FU28" s="18"/>
      <c r="FV28" s="18"/>
      <c r="FW28" s="18"/>
      <c r="FX28" s="18"/>
      <c r="FY28" s="18"/>
      <c r="FZ28" s="18"/>
      <c r="GA28" s="18"/>
      <c r="GB28" s="18"/>
      <c r="GC28" s="18"/>
      <c r="GD28" s="18"/>
      <c r="GE28" s="18"/>
      <c r="GF28" s="18"/>
      <c r="GG28" s="18"/>
      <c r="GH28" s="18"/>
      <c r="GI28" s="18"/>
      <c r="GJ28" s="18"/>
      <c r="GK28" s="18"/>
      <c r="GL28" s="18"/>
      <c r="GM28" s="18"/>
      <c r="GN28" s="18"/>
      <c r="GO28" s="18"/>
      <c r="GP28" s="18"/>
      <c r="GQ28" s="18"/>
      <c r="GR28" s="18"/>
      <c r="GS28" s="18"/>
      <c r="GT28" s="18"/>
      <c r="GU28" s="18"/>
      <c r="GV28" s="18"/>
      <c r="GW28" s="18"/>
      <c r="GX28" s="18"/>
      <c r="GY28" s="18"/>
      <c r="GZ28" s="18"/>
      <c r="HA28" s="18"/>
      <c r="HB28" s="18"/>
      <c r="HC28" s="18"/>
      <c r="HD28" s="18"/>
      <c r="HE28" s="18"/>
      <c r="HF28" s="18"/>
      <c r="HG28" s="18"/>
    </row>
    <row r="29" spans="1:215" s="17" customFormat="1" ht="21" customHeight="1">
      <c r="A29" s="28">
        <v>24</v>
      </c>
      <c r="B29" s="29" t="s">
        <v>38</v>
      </c>
      <c r="C29" s="27">
        <v>761</v>
      </c>
      <c r="D29" s="27">
        <f t="shared" si="4"/>
        <v>136</v>
      </c>
      <c r="E29" s="40">
        <f t="shared" si="1"/>
        <v>0.17871222076215507</v>
      </c>
      <c r="F29" s="41">
        <v>16.8373</v>
      </c>
      <c r="G29" s="39">
        <f t="shared" si="5"/>
        <v>5.0172</v>
      </c>
      <c r="H29" s="40">
        <f t="shared" si="3"/>
        <v>0.29798126778046363</v>
      </c>
      <c r="I29" s="47">
        <v>21844.21</v>
      </c>
      <c r="J29" s="47">
        <v>133</v>
      </c>
      <c r="K29" s="47">
        <v>5.0103</v>
      </c>
      <c r="L29" s="47">
        <v>3</v>
      </c>
      <c r="M29" s="47">
        <v>0.0069</v>
      </c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16"/>
      <c r="DB29" s="16"/>
      <c r="DC29" s="16"/>
      <c r="DD29" s="16"/>
      <c r="DE29" s="16"/>
      <c r="DF29" s="16"/>
      <c r="DG29" s="16"/>
      <c r="DH29" s="16"/>
      <c r="DI29" s="16"/>
      <c r="DJ29" s="16"/>
      <c r="DK29" s="16"/>
      <c r="DL29" s="16"/>
      <c r="DM29" s="16"/>
      <c r="DN29" s="16"/>
      <c r="DO29" s="16"/>
      <c r="DP29" s="16"/>
      <c r="DQ29" s="16"/>
      <c r="DR29" s="16"/>
      <c r="DS29" s="16"/>
      <c r="DT29" s="16"/>
      <c r="DU29" s="16"/>
      <c r="DV29" s="16"/>
      <c r="DW29" s="16"/>
      <c r="DX29" s="16"/>
      <c r="DY29" s="16"/>
      <c r="DZ29" s="16"/>
      <c r="EA29" s="16"/>
      <c r="EB29" s="16"/>
      <c r="EC29" s="16"/>
      <c r="ED29" s="16"/>
      <c r="EE29" s="16"/>
      <c r="EF29" s="16"/>
      <c r="EG29" s="16"/>
      <c r="EH29" s="16"/>
      <c r="EI29" s="16"/>
      <c r="EJ29" s="16"/>
      <c r="EK29" s="16"/>
      <c r="EL29" s="16"/>
      <c r="EM29" s="16"/>
      <c r="EN29" s="16"/>
      <c r="EO29" s="16"/>
      <c r="EP29" s="16"/>
      <c r="EQ29" s="16"/>
      <c r="ER29" s="16"/>
      <c r="ES29" s="16"/>
      <c r="ET29" s="16"/>
      <c r="EU29" s="16"/>
      <c r="EV29" s="16"/>
      <c r="EW29" s="16"/>
      <c r="EX29" s="16"/>
      <c r="EY29" s="16"/>
      <c r="EZ29" s="16"/>
      <c r="FA29" s="16"/>
      <c r="FB29" s="16"/>
      <c r="FC29" s="16"/>
      <c r="FD29" s="16"/>
      <c r="FE29" s="16"/>
      <c r="FF29" s="16"/>
      <c r="FG29" s="16"/>
      <c r="FH29" s="16"/>
      <c r="FI29" s="16"/>
      <c r="FJ29" s="16"/>
      <c r="FK29" s="16"/>
      <c r="FL29" s="16"/>
      <c r="FM29" s="16"/>
      <c r="FN29" s="16"/>
      <c r="FO29" s="16"/>
      <c r="FP29" s="16"/>
      <c r="FQ29" s="16"/>
      <c r="FR29" s="16"/>
      <c r="FS29" s="16"/>
      <c r="FT29" s="16"/>
      <c r="FU29" s="16"/>
      <c r="FV29" s="16"/>
      <c r="FW29" s="16"/>
      <c r="FX29" s="16"/>
      <c r="FY29" s="16"/>
      <c r="FZ29" s="16"/>
      <c r="GA29" s="16"/>
      <c r="GB29" s="16"/>
      <c r="GC29" s="16"/>
      <c r="GD29" s="16"/>
      <c r="GE29" s="16"/>
      <c r="GF29" s="16"/>
      <c r="GG29" s="16"/>
      <c r="GH29" s="16"/>
      <c r="GI29" s="16"/>
      <c r="GJ29" s="16"/>
      <c r="GK29" s="16"/>
      <c r="GL29" s="16"/>
      <c r="GM29" s="16"/>
      <c r="GN29" s="16"/>
      <c r="GO29" s="16"/>
      <c r="GP29" s="16"/>
      <c r="GQ29" s="16"/>
      <c r="GR29" s="16"/>
      <c r="GS29" s="16"/>
      <c r="GT29" s="16"/>
      <c r="GU29" s="16"/>
      <c r="GV29" s="16"/>
      <c r="GW29" s="16"/>
      <c r="GX29" s="16"/>
      <c r="GY29" s="16"/>
      <c r="GZ29" s="16"/>
      <c r="HA29" s="16"/>
      <c r="HB29" s="16"/>
      <c r="HC29" s="16"/>
      <c r="HD29" s="16"/>
      <c r="HE29" s="16"/>
      <c r="HF29" s="16"/>
      <c r="HG29" s="16"/>
    </row>
    <row r="30" spans="1:215" s="15" customFormat="1" ht="21" customHeight="1">
      <c r="A30" s="24">
        <v>25</v>
      </c>
      <c r="B30" s="31" t="s">
        <v>39</v>
      </c>
      <c r="C30" s="26">
        <v>1246</v>
      </c>
      <c r="D30" s="27">
        <f t="shared" si="4"/>
        <v>0</v>
      </c>
      <c r="E30" s="37">
        <f t="shared" si="1"/>
        <v>0</v>
      </c>
      <c r="F30" s="38">
        <v>58.6007</v>
      </c>
      <c r="G30" s="39">
        <f t="shared" si="5"/>
        <v>0</v>
      </c>
      <c r="H30" s="37">
        <f t="shared" si="3"/>
        <v>0</v>
      </c>
      <c r="I30" s="2"/>
      <c r="J30" s="2"/>
      <c r="K30" s="2"/>
      <c r="L30" s="2"/>
      <c r="M30" s="2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  <c r="CZ30" s="18"/>
      <c r="DA30" s="18"/>
      <c r="DB30" s="18"/>
      <c r="DC30" s="18"/>
      <c r="DD30" s="18"/>
      <c r="DE30" s="18"/>
      <c r="DF30" s="18"/>
      <c r="DG30" s="18"/>
      <c r="DH30" s="18"/>
      <c r="DI30" s="18"/>
      <c r="DJ30" s="18"/>
      <c r="DK30" s="18"/>
      <c r="DL30" s="18"/>
      <c r="DM30" s="18"/>
      <c r="DN30" s="18"/>
      <c r="DO30" s="18"/>
      <c r="DP30" s="18"/>
      <c r="DQ30" s="18"/>
      <c r="DR30" s="18"/>
      <c r="DS30" s="18"/>
      <c r="DT30" s="18"/>
      <c r="DU30" s="18"/>
      <c r="DV30" s="18"/>
      <c r="DW30" s="18"/>
      <c r="DX30" s="18"/>
      <c r="DY30" s="18"/>
      <c r="DZ30" s="18"/>
      <c r="EA30" s="18"/>
      <c r="EB30" s="18"/>
      <c r="EC30" s="18"/>
      <c r="ED30" s="18"/>
      <c r="EE30" s="18"/>
      <c r="EF30" s="18"/>
      <c r="EG30" s="18"/>
      <c r="EH30" s="18"/>
      <c r="EI30" s="18"/>
      <c r="EJ30" s="18"/>
      <c r="EK30" s="18"/>
      <c r="EL30" s="18"/>
      <c r="EM30" s="18"/>
      <c r="EN30" s="18"/>
      <c r="EO30" s="18"/>
      <c r="EP30" s="18"/>
      <c r="EQ30" s="18"/>
      <c r="ER30" s="18"/>
      <c r="ES30" s="18"/>
      <c r="ET30" s="18"/>
      <c r="EU30" s="18"/>
      <c r="EV30" s="18"/>
      <c r="EW30" s="18"/>
      <c r="EX30" s="18"/>
      <c r="EY30" s="18"/>
      <c r="EZ30" s="18"/>
      <c r="FA30" s="18"/>
      <c r="FB30" s="18"/>
      <c r="FC30" s="18"/>
      <c r="FD30" s="18"/>
      <c r="FE30" s="18"/>
      <c r="FF30" s="18"/>
      <c r="FG30" s="18"/>
      <c r="FH30" s="18"/>
      <c r="FI30" s="18"/>
      <c r="FJ30" s="18"/>
      <c r="FK30" s="18"/>
      <c r="FL30" s="18"/>
      <c r="FM30" s="18"/>
      <c r="FN30" s="18"/>
      <c r="FO30" s="18"/>
      <c r="FP30" s="18"/>
      <c r="FQ30" s="18"/>
      <c r="FR30" s="18"/>
      <c r="FS30" s="18"/>
      <c r="FT30" s="18"/>
      <c r="FU30" s="18"/>
      <c r="FV30" s="18"/>
      <c r="FW30" s="18"/>
      <c r="FX30" s="18"/>
      <c r="FY30" s="18"/>
      <c r="FZ30" s="18"/>
      <c r="GA30" s="18"/>
      <c r="GB30" s="18"/>
      <c r="GC30" s="18"/>
      <c r="GD30" s="18"/>
      <c r="GE30" s="18"/>
      <c r="GF30" s="18"/>
      <c r="GG30" s="18"/>
      <c r="GH30" s="18"/>
      <c r="GI30" s="18"/>
      <c r="GJ30" s="18"/>
      <c r="GK30" s="18"/>
      <c r="GL30" s="18"/>
      <c r="GM30" s="18"/>
      <c r="GN30" s="18"/>
      <c r="GO30" s="18"/>
      <c r="GP30" s="18"/>
      <c r="GQ30" s="18"/>
      <c r="GR30" s="18"/>
      <c r="GS30" s="18"/>
      <c r="GT30" s="18"/>
      <c r="GU30" s="18"/>
      <c r="GV30" s="18"/>
      <c r="GW30" s="18"/>
      <c r="GX30" s="18"/>
      <c r="GY30" s="18"/>
      <c r="GZ30" s="18"/>
      <c r="HA30" s="18"/>
      <c r="HB30" s="18"/>
      <c r="HC30" s="18"/>
      <c r="HD30" s="18"/>
      <c r="HE30" s="18"/>
      <c r="HF30" s="18"/>
      <c r="HG30" s="18"/>
    </row>
    <row r="31" spans="1:215" s="17" customFormat="1" ht="21" customHeight="1">
      <c r="A31" s="28">
        <v>26</v>
      </c>
      <c r="B31" s="29" t="s">
        <v>40</v>
      </c>
      <c r="C31" s="27">
        <v>1623</v>
      </c>
      <c r="D31" s="27">
        <f t="shared" si="4"/>
        <v>746</v>
      </c>
      <c r="E31" s="40">
        <f t="shared" si="1"/>
        <v>0.4596426370918053</v>
      </c>
      <c r="F31" s="41">
        <v>39.1695</v>
      </c>
      <c r="G31" s="39">
        <f t="shared" si="5"/>
        <v>13.9351</v>
      </c>
      <c r="H31" s="40">
        <f t="shared" si="3"/>
        <v>0.35576405111119624</v>
      </c>
      <c r="I31" s="47"/>
      <c r="J31" s="47">
        <v>746</v>
      </c>
      <c r="K31" s="47">
        <v>13.9351</v>
      </c>
      <c r="L31" s="47"/>
      <c r="M31" s="47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6"/>
      <c r="DB31" s="16"/>
      <c r="DC31" s="16"/>
      <c r="DD31" s="16"/>
      <c r="DE31" s="16"/>
      <c r="DF31" s="16"/>
      <c r="DG31" s="16"/>
      <c r="DH31" s="16"/>
      <c r="DI31" s="16"/>
      <c r="DJ31" s="16"/>
      <c r="DK31" s="16"/>
      <c r="DL31" s="16"/>
      <c r="DM31" s="16"/>
      <c r="DN31" s="16"/>
      <c r="DO31" s="16"/>
      <c r="DP31" s="16"/>
      <c r="DQ31" s="16"/>
      <c r="DR31" s="16"/>
      <c r="DS31" s="16"/>
      <c r="DT31" s="16"/>
      <c r="DU31" s="16"/>
      <c r="DV31" s="16"/>
      <c r="DW31" s="16"/>
      <c r="DX31" s="16"/>
      <c r="DY31" s="16"/>
      <c r="DZ31" s="16"/>
      <c r="EA31" s="16"/>
      <c r="EB31" s="16"/>
      <c r="EC31" s="16"/>
      <c r="ED31" s="16"/>
      <c r="EE31" s="16"/>
      <c r="EF31" s="16"/>
      <c r="EG31" s="16"/>
      <c r="EH31" s="16"/>
      <c r="EI31" s="16"/>
      <c r="EJ31" s="16"/>
      <c r="EK31" s="16"/>
      <c r="EL31" s="16"/>
      <c r="EM31" s="16"/>
      <c r="EN31" s="16"/>
      <c r="EO31" s="16"/>
      <c r="EP31" s="16"/>
      <c r="EQ31" s="16"/>
      <c r="ER31" s="16"/>
      <c r="ES31" s="16"/>
      <c r="ET31" s="16"/>
      <c r="EU31" s="16"/>
      <c r="EV31" s="16"/>
      <c r="EW31" s="16"/>
      <c r="EX31" s="16"/>
      <c r="EY31" s="16"/>
      <c r="EZ31" s="16"/>
      <c r="FA31" s="16"/>
      <c r="FB31" s="16"/>
      <c r="FC31" s="16"/>
      <c r="FD31" s="16"/>
      <c r="FE31" s="16"/>
      <c r="FF31" s="16"/>
      <c r="FG31" s="16"/>
      <c r="FH31" s="16"/>
      <c r="FI31" s="16"/>
      <c r="FJ31" s="16"/>
      <c r="FK31" s="16"/>
      <c r="FL31" s="16"/>
      <c r="FM31" s="16"/>
      <c r="FN31" s="16"/>
      <c r="FO31" s="16"/>
      <c r="FP31" s="16"/>
      <c r="FQ31" s="16"/>
      <c r="FR31" s="16"/>
      <c r="FS31" s="16"/>
      <c r="FT31" s="16"/>
      <c r="FU31" s="16"/>
      <c r="FV31" s="16"/>
      <c r="FW31" s="16"/>
      <c r="FX31" s="16"/>
      <c r="FY31" s="16"/>
      <c r="FZ31" s="16"/>
      <c r="GA31" s="16"/>
      <c r="GB31" s="16"/>
      <c r="GC31" s="16"/>
      <c r="GD31" s="16"/>
      <c r="GE31" s="16"/>
      <c r="GF31" s="16"/>
      <c r="GG31" s="16"/>
      <c r="GH31" s="16"/>
      <c r="GI31" s="16"/>
      <c r="GJ31" s="16"/>
      <c r="GK31" s="16"/>
      <c r="GL31" s="16"/>
      <c r="GM31" s="16"/>
      <c r="GN31" s="16"/>
      <c r="GO31" s="16"/>
      <c r="GP31" s="16"/>
      <c r="GQ31" s="16"/>
      <c r="GR31" s="16"/>
      <c r="GS31" s="16"/>
      <c r="GT31" s="16"/>
      <c r="GU31" s="16"/>
      <c r="GV31" s="16"/>
      <c r="GW31" s="16"/>
      <c r="GX31" s="16"/>
      <c r="GY31" s="16"/>
      <c r="GZ31" s="16"/>
      <c r="HA31" s="16"/>
      <c r="HB31" s="16"/>
      <c r="HC31" s="16"/>
      <c r="HD31" s="16"/>
      <c r="HE31" s="16"/>
      <c r="HF31" s="16"/>
      <c r="HG31" s="16"/>
    </row>
    <row r="32" spans="1:215" s="15" customFormat="1" ht="21" customHeight="1">
      <c r="A32" s="24">
        <v>27</v>
      </c>
      <c r="B32" s="31" t="s">
        <v>41</v>
      </c>
      <c r="C32" s="26">
        <v>1439</v>
      </c>
      <c r="D32" s="27">
        <f aca="true" t="shared" si="6" ref="D32:D37">J32+L32</f>
        <v>0</v>
      </c>
      <c r="E32" s="37">
        <f t="shared" si="1"/>
        <v>0</v>
      </c>
      <c r="F32" s="38">
        <v>46.9751</v>
      </c>
      <c r="G32" s="39">
        <f aca="true" t="shared" si="7" ref="G32:G37">K32+M32</f>
        <v>0</v>
      </c>
      <c r="H32" s="37">
        <f t="shared" si="3"/>
        <v>0</v>
      </c>
      <c r="I32" s="2"/>
      <c r="J32" s="2"/>
      <c r="K32" s="2"/>
      <c r="L32" s="2"/>
      <c r="M32" s="2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18"/>
      <c r="CK32" s="18"/>
      <c r="CL32" s="18"/>
      <c r="CM32" s="18"/>
      <c r="CN32" s="18"/>
      <c r="CO32" s="18"/>
      <c r="CP32" s="18"/>
      <c r="CQ32" s="18"/>
      <c r="CR32" s="18"/>
      <c r="CS32" s="18"/>
      <c r="CT32" s="18"/>
      <c r="CU32" s="18"/>
      <c r="CV32" s="18"/>
      <c r="CW32" s="18"/>
      <c r="CX32" s="18"/>
      <c r="CY32" s="18"/>
      <c r="CZ32" s="18"/>
      <c r="DA32" s="18"/>
      <c r="DB32" s="18"/>
      <c r="DC32" s="18"/>
      <c r="DD32" s="18"/>
      <c r="DE32" s="18"/>
      <c r="DF32" s="18"/>
      <c r="DG32" s="18"/>
      <c r="DH32" s="18"/>
      <c r="DI32" s="18"/>
      <c r="DJ32" s="18"/>
      <c r="DK32" s="18"/>
      <c r="DL32" s="18"/>
      <c r="DM32" s="18"/>
      <c r="DN32" s="18"/>
      <c r="DO32" s="18"/>
      <c r="DP32" s="18"/>
      <c r="DQ32" s="18"/>
      <c r="DR32" s="18"/>
      <c r="DS32" s="18"/>
      <c r="DT32" s="18"/>
      <c r="DU32" s="18"/>
      <c r="DV32" s="18"/>
      <c r="DW32" s="18"/>
      <c r="DX32" s="18"/>
      <c r="DY32" s="18"/>
      <c r="DZ32" s="18"/>
      <c r="EA32" s="18"/>
      <c r="EB32" s="18"/>
      <c r="EC32" s="18"/>
      <c r="ED32" s="18"/>
      <c r="EE32" s="18"/>
      <c r="EF32" s="18"/>
      <c r="EG32" s="18"/>
      <c r="EH32" s="18"/>
      <c r="EI32" s="18"/>
      <c r="EJ32" s="18"/>
      <c r="EK32" s="18"/>
      <c r="EL32" s="18"/>
      <c r="EM32" s="18"/>
      <c r="EN32" s="18"/>
      <c r="EO32" s="18"/>
      <c r="EP32" s="18"/>
      <c r="EQ32" s="18"/>
      <c r="ER32" s="18"/>
      <c r="ES32" s="18"/>
      <c r="ET32" s="18"/>
      <c r="EU32" s="18"/>
      <c r="EV32" s="18"/>
      <c r="EW32" s="18"/>
      <c r="EX32" s="18"/>
      <c r="EY32" s="18"/>
      <c r="EZ32" s="18"/>
      <c r="FA32" s="18"/>
      <c r="FB32" s="18"/>
      <c r="FC32" s="18"/>
      <c r="FD32" s="18"/>
      <c r="FE32" s="18"/>
      <c r="FF32" s="18"/>
      <c r="FG32" s="18"/>
      <c r="FH32" s="18"/>
      <c r="FI32" s="18"/>
      <c r="FJ32" s="18"/>
      <c r="FK32" s="18"/>
      <c r="FL32" s="18"/>
      <c r="FM32" s="18"/>
      <c r="FN32" s="18"/>
      <c r="FO32" s="18"/>
      <c r="FP32" s="18"/>
      <c r="FQ32" s="18"/>
      <c r="FR32" s="18"/>
      <c r="FS32" s="18"/>
      <c r="FT32" s="18"/>
      <c r="FU32" s="18"/>
      <c r="FV32" s="18"/>
      <c r="FW32" s="18"/>
      <c r="FX32" s="18"/>
      <c r="FY32" s="18"/>
      <c r="FZ32" s="18"/>
      <c r="GA32" s="18"/>
      <c r="GB32" s="18"/>
      <c r="GC32" s="18"/>
      <c r="GD32" s="18"/>
      <c r="GE32" s="18"/>
      <c r="GF32" s="18"/>
      <c r="GG32" s="18"/>
      <c r="GH32" s="18"/>
      <c r="GI32" s="18"/>
      <c r="GJ32" s="18"/>
      <c r="GK32" s="18"/>
      <c r="GL32" s="18"/>
      <c r="GM32" s="18"/>
      <c r="GN32" s="18"/>
      <c r="GO32" s="18"/>
      <c r="GP32" s="18"/>
      <c r="GQ32" s="18"/>
      <c r="GR32" s="18"/>
      <c r="GS32" s="18"/>
      <c r="GT32" s="18"/>
      <c r="GU32" s="18"/>
      <c r="GV32" s="18"/>
      <c r="GW32" s="18"/>
      <c r="GX32" s="18"/>
      <c r="GY32" s="18"/>
      <c r="GZ32" s="18"/>
      <c r="HA32" s="18"/>
      <c r="HB32" s="18"/>
      <c r="HC32" s="18"/>
      <c r="HD32" s="18"/>
      <c r="HE32" s="18"/>
      <c r="HF32" s="18"/>
      <c r="HG32" s="18"/>
    </row>
    <row r="33" spans="1:215" s="15" customFormat="1" ht="21" customHeight="1">
      <c r="A33" s="24">
        <v>28</v>
      </c>
      <c r="B33" s="31" t="s">
        <v>42</v>
      </c>
      <c r="C33" s="26">
        <v>1960</v>
      </c>
      <c r="D33" s="27">
        <f t="shared" si="6"/>
        <v>0</v>
      </c>
      <c r="E33" s="37">
        <f t="shared" si="1"/>
        <v>0</v>
      </c>
      <c r="F33" s="38">
        <v>64.9676</v>
      </c>
      <c r="G33" s="39">
        <f t="shared" si="7"/>
        <v>0</v>
      </c>
      <c r="H33" s="37">
        <f t="shared" si="3"/>
        <v>0</v>
      </c>
      <c r="I33" s="2"/>
      <c r="J33" s="2"/>
      <c r="K33" s="2"/>
      <c r="L33" s="2"/>
      <c r="M33" s="2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  <c r="DE33" s="18"/>
      <c r="DF33" s="18"/>
      <c r="DG33" s="18"/>
      <c r="DH33" s="18"/>
      <c r="DI33" s="18"/>
      <c r="DJ33" s="18"/>
      <c r="DK33" s="18"/>
      <c r="DL33" s="18"/>
      <c r="DM33" s="18"/>
      <c r="DN33" s="18"/>
      <c r="DO33" s="18"/>
      <c r="DP33" s="18"/>
      <c r="DQ33" s="18"/>
      <c r="DR33" s="18"/>
      <c r="DS33" s="18"/>
      <c r="DT33" s="18"/>
      <c r="DU33" s="18"/>
      <c r="DV33" s="18"/>
      <c r="DW33" s="18"/>
      <c r="DX33" s="18"/>
      <c r="DY33" s="18"/>
      <c r="DZ33" s="18"/>
      <c r="EA33" s="18"/>
      <c r="EB33" s="18"/>
      <c r="EC33" s="18"/>
      <c r="ED33" s="18"/>
      <c r="EE33" s="18"/>
      <c r="EF33" s="18"/>
      <c r="EG33" s="18"/>
      <c r="EH33" s="18"/>
      <c r="EI33" s="18"/>
      <c r="EJ33" s="18"/>
      <c r="EK33" s="18"/>
      <c r="EL33" s="18"/>
      <c r="EM33" s="18"/>
      <c r="EN33" s="18"/>
      <c r="EO33" s="18"/>
      <c r="EP33" s="18"/>
      <c r="EQ33" s="18"/>
      <c r="ER33" s="18"/>
      <c r="ES33" s="18"/>
      <c r="ET33" s="18"/>
      <c r="EU33" s="18"/>
      <c r="EV33" s="18"/>
      <c r="EW33" s="18"/>
      <c r="EX33" s="18"/>
      <c r="EY33" s="18"/>
      <c r="EZ33" s="18"/>
      <c r="FA33" s="18"/>
      <c r="FB33" s="18"/>
      <c r="FC33" s="18"/>
      <c r="FD33" s="18"/>
      <c r="FE33" s="18"/>
      <c r="FF33" s="18"/>
      <c r="FG33" s="18"/>
      <c r="FH33" s="18"/>
      <c r="FI33" s="18"/>
      <c r="FJ33" s="18"/>
      <c r="FK33" s="18"/>
      <c r="FL33" s="18"/>
      <c r="FM33" s="18"/>
      <c r="FN33" s="18"/>
      <c r="FO33" s="18"/>
      <c r="FP33" s="18"/>
      <c r="FQ33" s="18"/>
      <c r="FR33" s="18"/>
      <c r="FS33" s="18"/>
      <c r="FT33" s="18"/>
      <c r="FU33" s="18"/>
      <c r="FV33" s="18"/>
      <c r="FW33" s="18"/>
      <c r="FX33" s="18"/>
      <c r="FY33" s="18"/>
      <c r="FZ33" s="18"/>
      <c r="GA33" s="18"/>
      <c r="GB33" s="18"/>
      <c r="GC33" s="18"/>
      <c r="GD33" s="18"/>
      <c r="GE33" s="18"/>
      <c r="GF33" s="18"/>
      <c r="GG33" s="18"/>
      <c r="GH33" s="18"/>
      <c r="GI33" s="18"/>
      <c r="GJ33" s="18"/>
      <c r="GK33" s="18"/>
      <c r="GL33" s="18"/>
      <c r="GM33" s="18"/>
      <c r="GN33" s="18"/>
      <c r="GO33" s="18"/>
      <c r="GP33" s="18"/>
      <c r="GQ33" s="18"/>
      <c r="GR33" s="18"/>
      <c r="GS33" s="18"/>
      <c r="GT33" s="18"/>
      <c r="GU33" s="18"/>
      <c r="GV33" s="18"/>
      <c r="GW33" s="18"/>
      <c r="GX33" s="18"/>
      <c r="GY33" s="18"/>
      <c r="GZ33" s="18"/>
      <c r="HA33" s="18"/>
      <c r="HB33" s="18"/>
      <c r="HC33" s="18"/>
      <c r="HD33" s="18"/>
      <c r="HE33" s="18"/>
      <c r="HF33" s="18"/>
      <c r="HG33" s="18"/>
    </row>
    <row r="34" spans="1:13" s="18" customFormat="1" ht="21" customHeight="1">
      <c r="A34" s="24">
        <v>29</v>
      </c>
      <c r="B34" s="32" t="s">
        <v>43</v>
      </c>
      <c r="C34" s="26">
        <v>3622</v>
      </c>
      <c r="D34" s="27">
        <f t="shared" si="6"/>
        <v>0</v>
      </c>
      <c r="E34" s="37">
        <f t="shared" si="1"/>
        <v>0</v>
      </c>
      <c r="F34" s="38">
        <v>39.2305</v>
      </c>
      <c r="G34" s="39">
        <f t="shared" si="7"/>
        <v>0</v>
      </c>
      <c r="H34" s="37">
        <f t="shared" si="3"/>
        <v>0</v>
      </c>
      <c r="I34" s="2"/>
      <c r="J34" s="2"/>
      <c r="K34" s="2"/>
      <c r="L34" s="2"/>
      <c r="M34" s="2"/>
    </row>
    <row r="35" spans="1:215" s="15" customFormat="1" ht="21" customHeight="1">
      <c r="A35" s="24">
        <v>30</v>
      </c>
      <c r="B35" s="31" t="s">
        <v>44</v>
      </c>
      <c r="C35" s="26">
        <v>2126</v>
      </c>
      <c r="D35" s="27">
        <f t="shared" si="6"/>
        <v>0</v>
      </c>
      <c r="E35" s="37">
        <f t="shared" si="1"/>
        <v>0</v>
      </c>
      <c r="F35" s="38">
        <v>17.7036</v>
      </c>
      <c r="G35" s="39">
        <f t="shared" si="7"/>
        <v>0</v>
      </c>
      <c r="H35" s="37">
        <f t="shared" si="3"/>
        <v>0</v>
      </c>
      <c r="I35" s="2"/>
      <c r="J35" s="2"/>
      <c r="K35" s="2"/>
      <c r="L35" s="2"/>
      <c r="M35" s="2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18"/>
      <c r="CS35" s="18"/>
      <c r="CT35" s="18"/>
      <c r="CU35" s="18"/>
      <c r="CV35" s="18"/>
      <c r="CW35" s="18"/>
      <c r="CX35" s="18"/>
      <c r="CY35" s="18"/>
      <c r="CZ35" s="18"/>
      <c r="DA35" s="18"/>
      <c r="DB35" s="18"/>
      <c r="DC35" s="18"/>
      <c r="DD35" s="18"/>
      <c r="DE35" s="18"/>
      <c r="DF35" s="18"/>
      <c r="DG35" s="18"/>
      <c r="DH35" s="18"/>
      <c r="DI35" s="18"/>
      <c r="DJ35" s="18"/>
      <c r="DK35" s="18"/>
      <c r="DL35" s="18"/>
      <c r="DM35" s="18"/>
      <c r="DN35" s="18"/>
      <c r="DO35" s="18"/>
      <c r="DP35" s="18"/>
      <c r="DQ35" s="18"/>
      <c r="DR35" s="18"/>
      <c r="DS35" s="18"/>
      <c r="DT35" s="18"/>
      <c r="DU35" s="18"/>
      <c r="DV35" s="18"/>
      <c r="DW35" s="18"/>
      <c r="DX35" s="18"/>
      <c r="DY35" s="18"/>
      <c r="DZ35" s="18"/>
      <c r="EA35" s="18"/>
      <c r="EB35" s="18"/>
      <c r="EC35" s="18"/>
      <c r="ED35" s="18"/>
      <c r="EE35" s="18"/>
      <c r="EF35" s="18"/>
      <c r="EG35" s="18"/>
      <c r="EH35" s="18"/>
      <c r="EI35" s="18"/>
      <c r="EJ35" s="18"/>
      <c r="EK35" s="18"/>
      <c r="EL35" s="18"/>
      <c r="EM35" s="18"/>
      <c r="EN35" s="18"/>
      <c r="EO35" s="18"/>
      <c r="EP35" s="18"/>
      <c r="EQ35" s="18"/>
      <c r="ER35" s="18"/>
      <c r="ES35" s="18"/>
      <c r="ET35" s="18"/>
      <c r="EU35" s="18"/>
      <c r="EV35" s="18"/>
      <c r="EW35" s="18"/>
      <c r="EX35" s="18"/>
      <c r="EY35" s="18"/>
      <c r="EZ35" s="18"/>
      <c r="FA35" s="18"/>
      <c r="FB35" s="18"/>
      <c r="FC35" s="18"/>
      <c r="FD35" s="18"/>
      <c r="FE35" s="18"/>
      <c r="FF35" s="18"/>
      <c r="FG35" s="18"/>
      <c r="FH35" s="18"/>
      <c r="FI35" s="18"/>
      <c r="FJ35" s="18"/>
      <c r="FK35" s="18"/>
      <c r="FL35" s="18"/>
      <c r="FM35" s="18"/>
      <c r="FN35" s="18"/>
      <c r="FO35" s="18"/>
      <c r="FP35" s="18"/>
      <c r="FQ35" s="18"/>
      <c r="FR35" s="18"/>
      <c r="FS35" s="18"/>
      <c r="FT35" s="18"/>
      <c r="FU35" s="18"/>
      <c r="FV35" s="18"/>
      <c r="FW35" s="18"/>
      <c r="FX35" s="18"/>
      <c r="FY35" s="18"/>
      <c r="FZ35" s="18"/>
      <c r="GA35" s="18"/>
      <c r="GB35" s="18"/>
      <c r="GC35" s="18"/>
      <c r="GD35" s="18"/>
      <c r="GE35" s="18"/>
      <c r="GF35" s="18"/>
      <c r="GG35" s="18"/>
      <c r="GH35" s="18"/>
      <c r="GI35" s="18"/>
      <c r="GJ35" s="18"/>
      <c r="GK35" s="18"/>
      <c r="GL35" s="18"/>
      <c r="GM35" s="18"/>
      <c r="GN35" s="18"/>
      <c r="GO35" s="18"/>
      <c r="GP35" s="18"/>
      <c r="GQ35" s="18"/>
      <c r="GR35" s="18"/>
      <c r="GS35" s="18"/>
      <c r="GT35" s="18"/>
      <c r="GU35" s="18"/>
      <c r="GV35" s="18"/>
      <c r="GW35" s="18"/>
      <c r="GX35" s="18"/>
      <c r="GY35" s="18"/>
      <c r="GZ35" s="18"/>
      <c r="HA35" s="18"/>
      <c r="HB35" s="18"/>
      <c r="HC35" s="18"/>
      <c r="HD35" s="18"/>
      <c r="HE35" s="18"/>
      <c r="HF35" s="18"/>
      <c r="HG35" s="18"/>
    </row>
    <row r="36" spans="1:215" s="15" customFormat="1" ht="21" customHeight="1">
      <c r="A36" s="24">
        <v>31</v>
      </c>
      <c r="B36" s="31" t="s">
        <v>45</v>
      </c>
      <c r="C36" s="26">
        <v>36</v>
      </c>
      <c r="D36" s="27">
        <f t="shared" si="6"/>
        <v>0</v>
      </c>
      <c r="E36" s="37">
        <f t="shared" si="1"/>
        <v>0</v>
      </c>
      <c r="F36" s="38">
        <v>0.5229</v>
      </c>
      <c r="G36" s="39">
        <f t="shared" si="7"/>
        <v>0</v>
      </c>
      <c r="H36" s="37">
        <f t="shared" si="3"/>
        <v>0</v>
      </c>
      <c r="I36" s="2"/>
      <c r="J36" s="2"/>
      <c r="K36" s="2"/>
      <c r="L36" s="2"/>
      <c r="M36" s="2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  <c r="BX36" s="18"/>
      <c r="BY36" s="18"/>
      <c r="BZ36" s="18"/>
      <c r="CA36" s="18"/>
      <c r="CB36" s="18"/>
      <c r="CC36" s="18"/>
      <c r="CD36" s="18"/>
      <c r="CE36" s="18"/>
      <c r="CF36" s="18"/>
      <c r="CG36" s="18"/>
      <c r="CH36" s="18"/>
      <c r="CI36" s="18"/>
      <c r="CJ36" s="18"/>
      <c r="CK36" s="18"/>
      <c r="CL36" s="18"/>
      <c r="CM36" s="18"/>
      <c r="CN36" s="18"/>
      <c r="CO36" s="18"/>
      <c r="CP36" s="18"/>
      <c r="CQ36" s="18"/>
      <c r="CR36" s="18"/>
      <c r="CS36" s="18"/>
      <c r="CT36" s="18"/>
      <c r="CU36" s="18"/>
      <c r="CV36" s="18"/>
      <c r="CW36" s="18"/>
      <c r="CX36" s="18"/>
      <c r="CY36" s="18"/>
      <c r="CZ36" s="18"/>
      <c r="DA36" s="18"/>
      <c r="DB36" s="18"/>
      <c r="DC36" s="18"/>
      <c r="DD36" s="18"/>
      <c r="DE36" s="18"/>
      <c r="DF36" s="18"/>
      <c r="DG36" s="18"/>
      <c r="DH36" s="18"/>
      <c r="DI36" s="18"/>
      <c r="DJ36" s="18"/>
      <c r="DK36" s="18"/>
      <c r="DL36" s="18"/>
      <c r="DM36" s="18"/>
      <c r="DN36" s="18"/>
      <c r="DO36" s="18"/>
      <c r="DP36" s="18"/>
      <c r="DQ36" s="18"/>
      <c r="DR36" s="18"/>
      <c r="DS36" s="18"/>
      <c r="DT36" s="18"/>
      <c r="DU36" s="18"/>
      <c r="DV36" s="18"/>
      <c r="DW36" s="18"/>
      <c r="DX36" s="18"/>
      <c r="DY36" s="18"/>
      <c r="DZ36" s="18"/>
      <c r="EA36" s="18"/>
      <c r="EB36" s="18"/>
      <c r="EC36" s="18"/>
      <c r="ED36" s="18"/>
      <c r="EE36" s="18"/>
      <c r="EF36" s="18"/>
      <c r="EG36" s="18"/>
      <c r="EH36" s="18"/>
      <c r="EI36" s="18"/>
      <c r="EJ36" s="18"/>
      <c r="EK36" s="18"/>
      <c r="EL36" s="18"/>
      <c r="EM36" s="18"/>
      <c r="EN36" s="18"/>
      <c r="EO36" s="18"/>
      <c r="EP36" s="18"/>
      <c r="EQ36" s="18"/>
      <c r="ER36" s="18"/>
      <c r="ES36" s="18"/>
      <c r="ET36" s="18"/>
      <c r="EU36" s="18"/>
      <c r="EV36" s="18"/>
      <c r="EW36" s="18"/>
      <c r="EX36" s="18"/>
      <c r="EY36" s="18"/>
      <c r="EZ36" s="18"/>
      <c r="FA36" s="18"/>
      <c r="FB36" s="18"/>
      <c r="FC36" s="18"/>
      <c r="FD36" s="18"/>
      <c r="FE36" s="18"/>
      <c r="FF36" s="18"/>
      <c r="FG36" s="18"/>
      <c r="FH36" s="18"/>
      <c r="FI36" s="18"/>
      <c r="FJ36" s="18"/>
      <c r="FK36" s="18"/>
      <c r="FL36" s="18"/>
      <c r="FM36" s="18"/>
      <c r="FN36" s="18"/>
      <c r="FO36" s="18"/>
      <c r="FP36" s="18"/>
      <c r="FQ36" s="18"/>
      <c r="FR36" s="18"/>
      <c r="FS36" s="18"/>
      <c r="FT36" s="18"/>
      <c r="FU36" s="18"/>
      <c r="FV36" s="18"/>
      <c r="FW36" s="18"/>
      <c r="FX36" s="18"/>
      <c r="FY36" s="18"/>
      <c r="FZ36" s="18"/>
      <c r="GA36" s="18"/>
      <c r="GB36" s="18"/>
      <c r="GC36" s="18"/>
      <c r="GD36" s="18"/>
      <c r="GE36" s="18"/>
      <c r="GF36" s="18"/>
      <c r="GG36" s="18"/>
      <c r="GH36" s="18"/>
      <c r="GI36" s="18"/>
      <c r="GJ36" s="18"/>
      <c r="GK36" s="18"/>
      <c r="GL36" s="18"/>
      <c r="GM36" s="18"/>
      <c r="GN36" s="18"/>
      <c r="GO36" s="18"/>
      <c r="GP36" s="18"/>
      <c r="GQ36" s="18"/>
      <c r="GR36" s="18"/>
      <c r="GS36" s="18"/>
      <c r="GT36" s="18"/>
      <c r="GU36" s="18"/>
      <c r="GV36" s="18"/>
      <c r="GW36" s="18"/>
      <c r="GX36" s="18"/>
      <c r="GY36" s="18"/>
      <c r="GZ36" s="18"/>
      <c r="HA36" s="18"/>
      <c r="HB36" s="18"/>
      <c r="HC36" s="18"/>
      <c r="HD36" s="18"/>
      <c r="HE36" s="18"/>
      <c r="HF36" s="18"/>
      <c r="HG36" s="18"/>
    </row>
    <row r="37" spans="1:215" s="17" customFormat="1" ht="21" customHeight="1">
      <c r="A37" s="28">
        <v>32</v>
      </c>
      <c r="B37" s="33" t="s">
        <v>46</v>
      </c>
      <c r="C37" s="27">
        <v>447</v>
      </c>
      <c r="D37" s="27">
        <f t="shared" si="6"/>
        <v>4</v>
      </c>
      <c r="E37" s="40">
        <f t="shared" si="1"/>
        <v>0.008948545861297539</v>
      </c>
      <c r="F37" s="41">
        <v>5.2073</v>
      </c>
      <c r="G37" s="39">
        <f t="shared" si="7"/>
        <v>0.024</v>
      </c>
      <c r="H37" s="40">
        <f t="shared" si="3"/>
        <v>0.00460891440861867</v>
      </c>
      <c r="I37" s="47"/>
      <c r="J37" s="47">
        <v>4</v>
      </c>
      <c r="K37" s="47">
        <v>0.024</v>
      </c>
      <c r="L37" s="47"/>
      <c r="M37" s="47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  <c r="CT37" s="16"/>
      <c r="CU37" s="16"/>
      <c r="CV37" s="16"/>
      <c r="CW37" s="16"/>
      <c r="CX37" s="16"/>
      <c r="CY37" s="16"/>
      <c r="CZ37" s="16"/>
      <c r="DA37" s="16"/>
      <c r="DB37" s="16"/>
      <c r="DC37" s="16"/>
      <c r="DD37" s="16"/>
      <c r="DE37" s="16"/>
      <c r="DF37" s="16"/>
      <c r="DG37" s="16"/>
      <c r="DH37" s="16"/>
      <c r="DI37" s="16"/>
      <c r="DJ37" s="16"/>
      <c r="DK37" s="16"/>
      <c r="DL37" s="16"/>
      <c r="DM37" s="16"/>
      <c r="DN37" s="16"/>
      <c r="DO37" s="16"/>
      <c r="DP37" s="16"/>
      <c r="DQ37" s="16"/>
      <c r="DR37" s="16"/>
      <c r="DS37" s="16"/>
      <c r="DT37" s="16"/>
      <c r="DU37" s="16"/>
      <c r="DV37" s="16"/>
      <c r="DW37" s="16"/>
      <c r="DX37" s="16"/>
      <c r="DY37" s="16"/>
      <c r="DZ37" s="16"/>
      <c r="EA37" s="16"/>
      <c r="EB37" s="16"/>
      <c r="EC37" s="16"/>
      <c r="ED37" s="16"/>
      <c r="EE37" s="16"/>
      <c r="EF37" s="16"/>
      <c r="EG37" s="16"/>
      <c r="EH37" s="16"/>
      <c r="EI37" s="16"/>
      <c r="EJ37" s="16"/>
      <c r="EK37" s="16"/>
      <c r="EL37" s="16"/>
      <c r="EM37" s="16"/>
      <c r="EN37" s="16"/>
      <c r="EO37" s="16"/>
      <c r="EP37" s="16"/>
      <c r="EQ37" s="16"/>
      <c r="ER37" s="16"/>
      <c r="ES37" s="16"/>
      <c r="ET37" s="16"/>
      <c r="EU37" s="16"/>
      <c r="EV37" s="16"/>
      <c r="EW37" s="16"/>
      <c r="EX37" s="16"/>
      <c r="EY37" s="16"/>
      <c r="EZ37" s="16"/>
      <c r="FA37" s="16"/>
      <c r="FB37" s="16"/>
      <c r="FC37" s="16"/>
      <c r="FD37" s="16"/>
      <c r="FE37" s="16"/>
      <c r="FF37" s="16"/>
      <c r="FG37" s="16"/>
      <c r="FH37" s="16"/>
      <c r="FI37" s="16"/>
      <c r="FJ37" s="16"/>
      <c r="FK37" s="16"/>
      <c r="FL37" s="16"/>
      <c r="FM37" s="16"/>
      <c r="FN37" s="16"/>
      <c r="FO37" s="16"/>
      <c r="FP37" s="16"/>
      <c r="FQ37" s="16"/>
      <c r="FR37" s="16"/>
      <c r="FS37" s="16"/>
      <c r="FT37" s="16"/>
      <c r="FU37" s="16"/>
      <c r="FV37" s="16"/>
      <c r="FW37" s="16"/>
      <c r="FX37" s="16"/>
      <c r="FY37" s="16"/>
      <c r="FZ37" s="16"/>
      <c r="GA37" s="16"/>
      <c r="GB37" s="16"/>
      <c r="GC37" s="16"/>
      <c r="GD37" s="16"/>
      <c r="GE37" s="16"/>
      <c r="GF37" s="16"/>
      <c r="GG37" s="16"/>
      <c r="GH37" s="16"/>
      <c r="GI37" s="16"/>
      <c r="GJ37" s="16"/>
      <c r="GK37" s="16"/>
      <c r="GL37" s="16"/>
      <c r="GM37" s="16"/>
      <c r="GN37" s="16"/>
      <c r="GO37" s="16"/>
      <c r="GP37" s="16"/>
      <c r="GQ37" s="16"/>
      <c r="GR37" s="16"/>
      <c r="GS37" s="16"/>
      <c r="GT37" s="16"/>
      <c r="GU37" s="16"/>
      <c r="GV37" s="16"/>
      <c r="GW37" s="16"/>
      <c r="GX37" s="16"/>
      <c r="GY37" s="16"/>
      <c r="GZ37" s="16"/>
      <c r="HA37" s="16"/>
      <c r="HB37" s="16"/>
      <c r="HC37" s="16"/>
      <c r="HD37" s="16"/>
      <c r="HE37" s="16"/>
      <c r="HF37" s="16"/>
      <c r="HG37" s="16"/>
    </row>
    <row r="38" spans="1:8" ht="28.5" customHeight="1">
      <c r="A38" s="34" t="s">
        <v>47</v>
      </c>
      <c r="B38" s="35"/>
      <c r="C38" s="36">
        <f>SUM(C6:C37)</f>
        <v>52460</v>
      </c>
      <c r="D38" s="36"/>
      <c r="E38" s="42">
        <f t="shared" si="1"/>
        <v>0</v>
      </c>
      <c r="F38" s="43">
        <f>SUM(F6:F37)</f>
        <v>928.7691</v>
      </c>
      <c r="G38" s="43"/>
      <c r="H38" s="42">
        <f t="shared" si="3"/>
        <v>0</v>
      </c>
    </row>
  </sheetData>
  <sheetProtection/>
  <protectedRanges>
    <protectedRange sqref="D6:D37" name="小区开工数"/>
    <protectedRange sqref="D6:D37" name="小区开工数_1"/>
    <protectedRange sqref="G6:G37" name="居民开工数"/>
  </protectedRanges>
  <mergeCells count="12">
    <mergeCell ref="A2:H2"/>
    <mergeCell ref="A3:H3"/>
    <mergeCell ref="C4:E4"/>
    <mergeCell ref="F4:H4"/>
    <mergeCell ref="A38:B38"/>
    <mergeCell ref="A4:A5"/>
    <mergeCell ref="B4:B5"/>
    <mergeCell ref="I2:I4"/>
    <mergeCell ref="J2:J4"/>
    <mergeCell ref="K2:K4"/>
    <mergeCell ref="L2:L4"/>
    <mergeCell ref="M2:M4"/>
  </mergeCells>
  <printOptions horizontalCentered="1"/>
  <pageMargins left="0.75" right="0.75" top="0.9" bottom="0.47" header="0.87" footer="0.31"/>
  <pageSetup fitToHeight="0" horizontalDpi="600" verticalDpi="600" orientation="portrait" paperSize="9" scale="88"/>
  <colBreaks count="1" manualBreakCount="1">
    <brk id="8" max="3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S37"/>
  <sheetViews>
    <sheetView tabSelected="1" zoomScaleSheetLayoutView="85" workbookViewId="0" topLeftCell="A1">
      <pane ySplit="4" topLeftCell="A5" activePane="bottomLeft" state="frozen"/>
      <selection pane="bottomLeft" activeCell="A3" sqref="A3:D3"/>
    </sheetView>
  </sheetViews>
  <sheetFormatPr defaultColWidth="9.00390625" defaultRowHeight="13.5"/>
  <cols>
    <col min="1" max="1" width="8.625" style="3" customWidth="1"/>
    <col min="2" max="4" width="25.625" style="4" customWidth="1"/>
    <col min="5" max="6" width="9.00390625" style="4" customWidth="1"/>
    <col min="7" max="7" width="12.625" style="4" bestFit="1" customWidth="1"/>
    <col min="8" max="121" width="9.00390625" style="4" customWidth="1"/>
    <col min="122" max="16384" width="9.00390625" style="3" customWidth="1"/>
  </cols>
  <sheetData>
    <row r="1" spans="1:4" ht="16.5" customHeight="1">
      <c r="A1" s="5" t="s">
        <v>0</v>
      </c>
      <c r="B1" s="2"/>
      <c r="C1" s="2"/>
      <c r="D1" s="2"/>
    </row>
    <row r="2" spans="1:4" ht="28.5" customHeight="1">
      <c r="A2" s="6" t="s">
        <v>48</v>
      </c>
      <c r="B2" s="6"/>
      <c r="C2" s="6"/>
      <c r="D2" s="6"/>
    </row>
    <row r="3" spans="1:4" ht="19.5" customHeight="1">
      <c r="A3" s="7" t="s">
        <v>49</v>
      </c>
      <c r="B3" s="7"/>
      <c r="C3" s="7"/>
      <c r="D3" s="7"/>
    </row>
    <row r="4" spans="1:4" ht="28.5" customHeight="1">
      <c r="A4" s="8" t="s">
        <v>8</v>
      </c>
      <c r="B4" s="8" t="s">
        <v>9</v>
      </c>
      <c r="C4" s="8" t="s">
        <v>50</v>
      </c>
      <c r="D4" s="8" t="s">
        <v>14</v>
      </c>
    </row>
    <row r="5" spans="1:161" s="1" customFormat="1" ht="24" customHeight="1">
      <c r="A5" s="9">
        <v>1</v>
      </c>
      <c r="B5" s="10" t="s">
        <v>34</v>
      </c>
      <c r="C5" s="11">
        <v>633</v>
      </c>
      <c r="D5" s="12" t="s">
        <v>51</v>
      </c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</row>
    <row r="6" spans="1:161" s="1" customFormat="1" ht="24" customHeight="1">
      <c r="A6" s="9">
        <v>2</v>
      </c>
      <c r="B6" s="10" t="s">
        <v>21</v>
      </c>
      <c r="C6" s="11">
        <v>329</v>
      </c>
      <c r="D6" s="12" t="s">
        <v>51</v>
      </c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</row>
    <row r="7" spans="1:161" s="2" customFormat="1" ht="24" customHeight="1">
      <c r="A7" s="9">
        <v>3</v>
      </c>
      <c r="B7" s="10" t="s">
        <v>25</v>
      </c>
      <c r="C7" s="11">
        <v>4682</v>
      </c>
      <c r="D7" s="12" t="s">
        <v>51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</row>
    <row r="8" spans="1:161" s="1" customFormat="1" ht="24" customHeight="1">
      <c r="A8" s="9">
        <v>4</v>
      </c>
      <c r="B8" s="10" t="s">
        <v>30</v>
      </c>
      <c r="C8" s="11">
        <v>1617</v>
      </c>
      <c r="D8" s="12" t="s">
        <v>51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</row>
    <row r="9" spans="1:161" s="1" customFormat="1" ht="24" customHeight="1">
      <c r="A9" s="9">
        <v>5</v>
      </c>
      <c r="B9" s="10" t="s">
        <v>38</v>
      </c>
      <c r="C9" s="11">
        <v>1071</v>
      </c>
      <c r="D9" s="12" t="s">
        <v>51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</row>
    <row r="10" spans="1:161" s="1" customFormat="1" ht="24" customHeight="1">
      <c r="A10" s="9">
        <v>6</v>
      </c>
      <c r="B10" s="10" t="s">
        <v>31</v>
      </c>
      <c r="C10" s="11">
        <v>2655</v>
      </c>
      <c r="D10" s="12" t="s">
        <v>51</v>
      </c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</row>
    <row r="11" spans="1:161" s="1" customFormat="1" ht="24" customHeight="1">
      <c r="A11" s="9">
        <v>7</v>
      </c>
      <c r="B11" s="10" t="s">
        <v>22</v>
      </c>
      <c r="C11" s="11">
        <v>3430</v>
      </c>
      <c r="D11" s="12" t="s">
        <v>51</v>
      </c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</row>
    <row r="12" spans="1:161" s="1" customFormat="1" ht="24" customHeight="1">
      <c r="A12" s="9">
        <v>8</v>
      </c>
      <c r="B12" s="10" t="s">
        <v>20</v>
      </c>
      <c r="C12" s="11">
        <v>1271</v>
      </c>
      <c r="D12" s="12" t="s">
        <v>51</v>
      </c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</row>
    <row r="13" spans="1:161" s="2" customFormat="1" ht="24" customHeight="1">
      <c r="A13" s="9">
        <v>9</v>
      </c>
      <c r="B13" s="10" t="s">
        <v>42</v>
      </c>
      <c r="C13" s="11">
        <v>3975</v>
      </c>
      <c r="D13" s="12" t="s">
        <v>51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</row>
    <row r="14" spans="1:201" s="1" customFormat="1" ht="24" customHeight="1">
      <c r="A14" s="9">
        <v>10</v>
      </c>
      <c r="B14" s="10" t="s">
        <v>23</v>
      </c>
      <c r="C14" s="11">
        <v>191</v>
      </c>
      <c r="D14" s="12" t="s">
        <v>51</v>
      </c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</row>
    <row r="15" spans="1:161" s="1" customFormat="1" ht="24" customHeight="1">
      <c r="A15" s="9">
        <v>11</v>
      </c>
      <c r="B15" s="10" t="s">
        <v>19</v>
      </c>
      <c r="C15" s="11">
        <v>94</v>
      </c>
      <c r="D15" s="12" t="s">
        <v>51</v>
      </c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</row>
    <row r="16" spans="1:201" s="2" customFormat="1" ht="24" customHeight="1">
      <c r="A16" s="9">
        <v>12</v>
      </c>
      <c r="B16" s="10" t="s">
        <v>37</v>
      </c>
      <c r="C16" s="11">
        <v>1607</v>
      </c>
      <c r="D16" s="12" t="s">
        <v>51</v>
      </c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</row>
    <row r="17" spans="1:161" s="1" customFormat="1" ht="24" customHeight="1">
      <c r="A17" s="9">
        <v>13</v>
      </c>
      <c r="B17" s="10" t="s">
        <v>24</v>
      </c>
      <c r="C17" s="11">
        <v>1616</v>
      </c>
      <c r="D17" s="12" t="s">
        <v>51</v>
      </c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</row>
    <row r="18" spans="1:161" s="1" customFormat="1" ht="24" customHeight="1">
      <c r="A18" s="9">
        <v>14</v>
      </c>
      <c r="B18" s="10" t="s">
        <v>35</v>
      </c>
      <c r="C18" s="11">
        <v>4347</v>
      </c>
      <c r="D18" s="12" t="s">
        <v>51</v>
      </c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</row>
    <row r="19" spans="1:161" s="1" customFormat="1" ht="24" customHeight="1">
      <c r="A19" s="9">
        <v>15</v>
      </c>
      <c r="B19" s="10" t="s">
        <v>27</v>
      </c>
      <c r="C19" s="11">
        <v>2076</v>
      </c>
      <c r="D19" s="12" t="s">
        <v>51</v>
      </c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</row>
    <row r="20" spans="1:201" s="1" customFormat="1" ht="24" customHeight="1">
      <c r="A20" s="9">
        <v>16</v>
      </c>
      <c r="B20" s="10" t="s">
        <v>16</v>
      </c>
      <c r="C20" s="11">
        <v>1816</v>
      </c>
      <c r="D20" s="12" t="s">
        <v>51</v>
      </c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</row>
    <row r="21" spans="1:201" s="1" customFormat="1" ht="24" customHeight="1">
      <c r="A21" s="9">
        <v>17</v>
      </c>
      <c r="B21" s="10" t="s">
        <v>40</v>
      </c>
      <c r="C21" s="11">
        <v>830</v>
      </c>
      <c r="D21" s="12" t="s">
        <v>51</v>
      </c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</row>
    <row r="22" spans="1:161" s="1" customFormat="1" ht="24" customHeight="1">
      <c r="A22" s="9">
        <v>18</v>
      </c>
      <c r="B22" s="10" t="s">
        <v>41</v>
      </c>
      <c r="C22" s="11">
        <v>1532</v>
      </c>
      <c r="D22" s="12" t="s">
        <v>51</v>
      </c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</row>
    <row r="23" spans="1:161" s="1" customFormat="1" ht="24" customHeight="1">
      <c r="A23" s="9">
        <v>19</v>
      </c>
      <c r="B23" s="10" t="s">
        <v>18</v>
      </c>
      <c r="C23" s="11">
        <v>1245</v>
      </c>
      <c r="D23" s="12" t="s">
        <v>51</v>
      </c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</row>
    <row r="24" spans="1:161" s="1" customFormat="1" ht="24" customHeight="1">
      <c r="A24" s="9">
        <v>20</v>
      </c>
      <c r="B24" s="10" t="s">
        <v>46</v>
      </c>
      <c r="C24" s="11">
        <v>410</v>
      </c>
      <c r="D24" s="12" t="s">
        <v>51</v>
      </c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</row>
    <row r="25" spans="1:161" s="1" customFormat="1" ht="24" customHeight="1">
      <c r="A25" s="9">
        <v>21</v>
      </c>
      <c r="B25" s="10" t="s">
        <v>29</v>
      </c>
      <c r="C25" s="11">
        <v>1938</v>
      </c>
      <c r="D25" s="12" t="s">
        <v>51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</row>
    <row r="26" spans="1:161" s="1" customFormat="1" ht="24" customHeight="1">
      <c r="A26" s="9">
        <v>22</v>
      </c>
      <c r="B26" s="10" t="s">
        <v>43</v>
      </c>
      <c r="C26" s="11">
        <v>2016</v>
      </c>
      <c r="D26" s="12" t="s">
        <v>51</v>
      </c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</row>
    <row r="27" spans="1:201" s="2" customFormat="1" ht="24" customHeight="1">
      <c r="A27" s="9">
        <v>23</v>
      </c>
      <c r="B27" s="10" t="s">
        <v>32</v>
      </c>
      <c r="C27" s="11">
        <v>330</v>
      </c>
      <c r="D27" s="12" t="s">
        <v>51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</row>
    <row r="28" spans="1:161" s="1" customFormat="1" ht="24" customHeight="1">
      <c r="A28" s="9">
        <v>24</v>
      </c>
      <c r="B28" s="10" t="s">
        <v>17</v>
      </c>
      <c r="C28" s="11">
        <v>1152</v>
      </c>
      <c r="D28" s="12" t="s">
        <v>51</v>
      </c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</row>
    <row r="29" spans="1:161" s="1" customFormat="1" ht="24" customHeight="1">
      <c r="A29" s="9">
        <v>25</v>
      </c>
      <c r="B29" s="10" t="s">
        <v>33</v>
      </c>
      <c r="C29" s="11">
        <v>5266</v>
      </c>
      <c r="D29" s="12">
        <v>0.994898923105989</v>
      </c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</row>
    <row r="30" spans="1:201" s="1" customFormat="1" ht="24" customHeight="1">
      <c r="A30" s="9">
        <v>26</v>
      </c>
      <c r="B30" s="10" t="s">
        <v>39</v>
      </c>
      <c r="C30" s="11">
        <v>1410</v>
      </c>
      <c r="D30" s="12">
        <v>0.9873949579831933</v>
      </c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</row>
    <row r="31" spans="1:161" s="1" customFormat="1" ht="24" customHeight="1">
      <c r="A31" s="9">
        <v>27</v>
      </c>
      <c r="B31" s="10" t="s">
        <v>26</v>
      </c>
      <c r="C31" s="11">
        <v>1775</v>
      </c>
      <c r="D31" s="12">
        <v>0.9822910902047592</v>
      </c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</row>
    <row r="32" spans="1:161" s="2" customFormat="1" ht="24" customHeight="1">
      <c r="A32" s="9">
        <v>28</v>
      </c>
      <c r="B32" s="10" t="s">
        <v>44</v>
      </c>
      <c r="C32" s="11">
        <v>1206</v>
      </c>
      <c r="D32" s="12">
        <v>0.9640287769784173</v>
      </c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</row>
    <row r="33" spans="1:161" s="2" customFormat="1" ht="24" customHeight="1">
      <c r="A33" s="9">
        <v>29</v>
      </c>
      <c r="B33" s="10" t="s">
        <v>36</v>
      </c>
      <c r="C33" s="11">
        <v>1788</v>
      </c>
      <c r="D33" s="12">
        <v>0.9638814016172507</v>
      </c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</row>
    <row r="34" spans="1:161" s="1" customFormat="1" ht="24" customHeight="1">
      <c r="A34" s="9">
        <v>30</v>
      </c>
      <c r="B34" s="10" t="s">
        <v>45</v>
      </c>
      <c r="C34" s="11">
        <v>33</v>
      </c>
      <c r="D34" s="12">
        <v>0.9428571428571428</v>
      </c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</row>
    <row r="35" spans="1:161" s="1" customFormat="1" ht="24" customHeight="1">
      <c r="A35" s="9">
        <v>31</v>
      </c>
      <c r="B35" s="10" t="s">
        <v>28</v>
      </c>
      <c r="C35" s="11">
        <v>256</v>
      </c>
      <c r="D35" s="12">
        <v>0.9309090909090909</v>
      </c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</row>
    <row r="36" spans="1:161" s="1" customFormat="1" ht="24" customHeight="1">
      <c r="A36" s="9">
        <v>32</v>
      </c>
      <c r="B36" s="10" t="s">
        <v>15</v>
      </c>
      <c r="C36" s="11">
        <v>279</v>
      </c>
      <c r="D36" s="12">
        <v>0.93</v>
      </c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</row>
    <row r="37" spans="1:4" ht="28.5" customHeight="1">
      <c r="A37" s="8" t="s">
        <v>47</v>
      </c>
      <c r="B37" s="8"/>
      <c r="C37" s="13">
        <f>SUM(C5:C36)</f>
        <v>52876</v>
      </c>
      <c r="D37" s="14">
        <v>0.996</v>
      </c>
    </row>
  </sheetData>
  <sheetProtection/>
  <protectedRanges>
    <protectedRange sqref="C34:C36" name="小区开工数_2"/>
    <protectedRange sqref="C11:C36 C7:C36" name="小区开工数"/>
    <protectedRange sqref="C33" name="小区开工数_1_2"/>
    <protectedRange sqref="C11:C36 C7:C36" name="小区开工数_1"/>
    <protectedRange sqref="C11:C36 C7:C36" name="小区开工数_1_1_1_2"/>
    <protectedRange sqref="C5" name="小区开工数_1_2_1_1"/>
    <protectedRange sqref="C20" name="小区开工数_1_2_2_1_1"/>
    <protectedRange sqref="C20" name="小区开工数_1_2_2_2"/>
    <protectedRange sqref="C34:C36" name="小区开工数_2_2_1_1"/>
    <protectedRange sqref="C11:C36 C7:C36" name="小区开工数_1_3"/>
    <protectedRange sqref="C34:C36" name="小区开工数_1_1_1_1_1_1"/>
    <protectedRange sqref="C14" name="小区开工数_1_2_1_2_1"/>
    <protectedRange sqref="C24" name="小区开工数_1_2_4"/>
    <protectedRange sqref="C26" name="小区开工数_1_2_2_2_1"/>
    <protectedRange sqref="C32" name="小区开工数_1_2_1_1_2_1"/>
    <protectedRange sqref="C34:C36" name="小区开工数_2_1_4"/>
    <protectedRange sqref="C34:C36" name="小区开工数_2_2_3"/>
    <protectedRange sqref="C11:C36 C7:C36" name="小区开工数_1_1_1_1"/>
    <protectedRange sqref="C32" name="小区开工数_1_2_1_1_3"/>
    <protectedRange sqref="C34:C36" name="小区开工数_2_2"/>
    <protectedRange sqref="C28" name="小区开工数_1_2_3"/>
    <protectedRange sqref="C15" name="小区开工数_1_2_2_1_1_1"/>
    <protectedRange sqref="C30" name="小区开工数_1_2_1_1_1_1"/>
    <protectedRange sqref="C34:C36" name="小区开工数_2_1_3"/>
    <protectedRange sqref="C34:C36" name="小区开工数_2_2_2"/>
    <protectedRange sqref="C11:C36 C7:C36" name="小区开工数_1_1_1_3"/>
    <protectedRange sqref="C32" name="小区开工数_1_2_1_1_2_2"/>
    <protectedRange sqref="C24" name="小区开工数_1_2_5_1"/>
    <protectedRange sqref="C34:C36" name="小区开工数_2_1_4_1"/>
    <protectedRange sqref="C11:C36 C7:C36" name="小区开工数_1_4"/>
    <protectedRange sqref="C26" name="小区开工数_1_2_2_3_1"/>
    <protectedRange sqref="C11:C36 C7:C36" name="小区开工数_1_1_1_1_1_2"/>
    <protectedRange sqref="C34:C36" name="小区开工数_1_1_1_1_2"/>
    <protectedRange sqref="C32" name="小区开工数_1_2_1_1_3_1"/>
    <protectedRange sqref="C20" name="小区开工数_1_2_2_1"/>
    <protectedRange sqref="C20" name="小区开工数_1_2_2"/>
    <protectedRange sqref="C34:C36" name="小区开工数_2_2_1_1_1"/>
    <protectedRange sqref="C11:C36 C7:C36" name="小区开工数_1_3_1"/>
    <protectedRange sqref="C34:C36" name="小区开工数_1_1_1_1_1_1_1"/>
    <protectedRange sqref="C14" name="小区开工数_1_2_1_2"/>
    <protectedRange sqref="C24" name="小区开工数_1_2_4_1"/>
    <protectedRange sqref="C26" name="小区开工数_1_2_2_2_2"/>
    <protectedRange sqref="C32" name="小区开工数_1_2_1_1_2_1_1"/>
    <protectedRange sqref="C34:C36" name="小区开工数_2_1_4_2"/>
    <protectedRange sqref="C34:C36" name="小区开工数_2_2_3_1"/>
    <protectedRange sqref="C11:C36 C7:C36" name="小区开工数_1_1_1_1_1"/>
    <protectedRange sqref="C32" name="小区开工数_1_2_1_1_3_2"/>
    <protectedRange sqref="C34:C36" name="小区开工数_2_2_1"/>
    <protectedRange sqref="C28" name="小区开工数_1_2_3_1"/>
    <protectedRange sqref="C15" name="小区开工数_1_2_2_1_1_2"/>
    <protectedRange sqref="C30" name="小区开工数_1_2_1_1_1"/>
    <protectedRange sqref="C34:C36" name="小区开工数_2_1_3_1"/>
    <protectedRange sqref="C34:C36" name="小区开工数_2_2_2_1"/>
    <protectedRange sqref="C11:C36 C7:C36" name="小区开工数_1_1_1_3_1"/>
    <protectedRange sqref="C32" name="小区开工数_1_2_1_1_2_2_1"/>
    <protectedRange sqref="C24" name="小区开工数_1_2_5_1_1"/>
    <protectedRange sqref="C34:C36" name="小区开工数_2_1_4_1_1"/>
    <protectedRange sqref="C11:C36 C7:C36" name="小区开工数_1_1"/>
    <protectedRange sqref="C26" name="小区开工数_1_2_2_3_1_1"/>
    <protectedRange sqref="C11:C36 C7:C36" name="小区开工数_1_1_1_1_1_3"/>
    <protectedRange sqref="C34:C36" name="小区开工数_1_1_1_1_2_1"/>
    <protectedRange sqref="C32" name="小区开工数_1_2_1_1_3_1_1"/>
    <protectedRange sqref="C34:C36" name="小区开工数_2_1"/>
    <protectedRange sqref="C34:C36" name="小区开工数_2_2_1_2"/>
    <protectedRange sqref="C11:C36 C7:C36" name="小区开工数_1_1_1"/>
    <protectedRange sqref="C28" name="小区开工数_1_2_3_1_1"/>
    <protectedRange sqref="C14" name="小区开工数_1_2_1_2_1_1"/>
    <protectedRange sqref="C15" name="小区开工数_1_2_2_1_2"/>
    <protectedRange sqref="C34:C36" name="小区开工数_2_1_1_1"/>
    <protectedRange sqref="C30" name="小区开工数_1_2_1_1_1_1_1"/>
    <protectedRange sqref="C24" name="小区开工数_1_2_4_1_1"/>
    <protectedRange sqref="C34:C36" name="小区开工数_2_1_3_1_1"/>
    <protectedRange sqref="C30" name="小区开工数_1_2_1_3"/>
    <protectedRange sqref="C34:C36" name="小区开工数_2_2_2_1_1"/>
    <protectedRange sqref="C26" name="小区开工数_1_2_2_2_1_1"/>
    <protectedRange sqref="C11:C36 C7:C36" name="小区开工数_1_1_1_3_1_1"/>
    <protectedRange sqref="C34:C36" name="小区开工数_2_1_1_2"/>
    <protectedRange sqref="C32" name="小区开工数_1_2_1_1_2"/>
    <protectedRange sqref="C34:C36" name="小区开工数_2_3"/>
    <protectedRange sqref="C27" name="小区开工数_1_2_5"/>
    <protectedRange sqref="C11:C36 C7:C36" name="小区开工数_1_1_2"/>
    <protectedRange sqref="C34:C36" name="小区开工数_2_1_4_2_1"/>
    <protectedRange sqref="C32" name="小区开工数_1_2_1_4"/>
    <protectedRange sqref="C11:C36 C7:C36" name="小区开工数_1_2_1"/>
    <protectedRange sqref="C34:C36" name="小区开工数_2_2_3_1_1"/>
    <protectedRange sqref="C11" name="小区开工数_1_2_2_3"/>
    <protectedRange sqref="C11:C36 C7:C36" name="小区开工数_3"/>
    <protectedRange sqref="C11:C36 C7:C36" name="小区开工数_1_1_1_1_3"/>
    <protectedRange sqref="C34:C36" name="小区开工数_2_1_1_3"/>
    <protectedRange sqref="C34:C36" name="小区开工数_1_1_1_1_2_1_1"/>
    <protectedRange sqref="C36" name="小区开工数_3_1"/>
    <protectedRange sqref="C36" name="小区开工数_1_2_1_1_3_2_1"/>
  </protectedRanges>
  <mergeCells count="3">
    <mergeCell ref="A2:D2"/>
    <mergeCell ref="A3:D3"/>
    <mergeCell ref="A37:B37"/>
  </mergeCells>
  <printOptions horizontalCentered="1" verticalCentered="1"/>
  <pageMargins left="0.75" right="0.75" top="0.43" bottom="0.47" header="0.87" footer="0.31"/>
  <pageSetup fitToHeight="1" fitToWidth="1" horizontalDpi="600" verticalDpi="600" orientation="portrait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zhangmingliang</dc:creator>
  <cp:keywords/>
  <dc:description/>
  <cp:lastModifiedBy>普传玺</cp:lastModifiedBy>
  <dcterms:created xsi:type="dcterms:W3CDTF">2018-06-10T10:35:00Z</dcterms:created>
  <dcterms:modified xsi:type="dcterms:W3CDTF">2023-11-28T08:56:21Z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2052-10.1.0.7323</vt:lpwstr>
  </property>
  <property fmtid="{D5CDD505-2E9C-101B-9397-08002B2CF9AE}" pid="3" name="I">
    <vt:lpwstr>ED75E5277ACE496BA1B937D25ACDBC1F</vt:lpwstr>
  </property>
  <property fmtid="{D5CDD505-2E9C-101B-9397-08002B2CF9AE}" pid="4" name="퀀_generated_2.-2147483648">
    <vt:i4>2052</vt:i4>
  </property>
</Properties>
</file>